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4240" windowHeight="12600"/>
  </bookViews>
  <sheets>
    <sheet name="Felolvasólap" sheetId="8" r:id="rId1"/>
    <sheet name="Helyszín_színpad" sheetId="1" r:id="rId2"/>
    <sheet name="Technika" sheetId="2" r:id="rId3"/>
    <sheet name="Bútorzat és Dekor" sheetId="6" r:id="rId4"/>
    <sheet name="Programok" sheetId="7" r:id="rId5"/>
    <sheet name="Személyzet" sheetId="3" r:id="rId6"/>
    <sheet name="Szállítás" sheetId="4" r:id="rId7"/>
    <sheet name="Jutalék" sheetId="5" r:id="rId8"/>
  </sheets>
  <definedNames>
    <definedName name="_xlnm.Print_Area" localSheetId="4">Programok!$A$1:$C$41</definedName>
  </definedNames>
  <calcPr calcId="145621" calcMode="manual"/>
</workbook>
</file>

<file path=xl/calcChain.xml><?xml version="1.0" encoding="utf-8"?>
<calcChain xmlns="http://schemas.openxmlformats.org/spreadsheetml/2006/main">
  <c r="B10" i="8" l="1"/>
  <c r="C100" i="6"/>
  <c r="B6" i="8" s="1"/>
  <c r="B9" i="8"/>
  <c r="C11" i="8"/>
  <c r="C25" i="1"/>
  <c r="B4" i="8" s="1"/>
  <c r="C67" i="2"/>
  <c r="B5" i="8" s="1"/>
  <c r="C32" i="7"/>
  <c r="B7" i="8" s="1"/>
  <c r="C26" i="3"/>
  <c r="B8" i="8" s="1"/>
  <c r="C19" i="4"/>
</calcChain>
</file>

<file path=xl/sharedStrings.xml><?xml version="1.0" encoding="utf-8"?>
<sst xmlns="http://schemas.openxmlformats.org/spreadsheetml/2006/main" count="470" uniqueCount="281">
  <si>
    <t>Megnevezés</t>
  </si>
  <si>
    <t>Mennyiség</t>
  </si>
  <si>
    <t>1db</t>
  </si>
  <si>
    <t>1 szett</t>
  </si>
  <si>
    <t>1 garn.</t>
  </si>
  <si>
    <t>csomag (10 garn)</t>
  </si>
  <si>
    <t>1 pár</t>
  </si>
  <si>
    <t>1 db</t>
  </si>
  <si>
    <t>Kültéri gázos teraszfűtő hőgomba</t>
  </si>
  <si>
    <t>csomag (5 db)</t>
  </si>
  <si>
    <t>csomag (10 db)</t>
  </si>
  <si>
    <t>csomag (50 db)</t>
  </si>
  <si>
    <t>Bárszék</t>
  </si>
  <si>
    <t>csomag (4 db)</t>
  </si>
  <si>
    <t>Asztali hamutál</t>
  </si>
  <si>
    <t>Álló hamutartó</t>
  </si>
  <si>
    <t>1 csomag</t>
  </si>
  <si>
    <t xml:space="preserve">Színpadszőnyeg </t>
  </si>
  <si>
    <t>csomag (300 db)</t>
  </si>
  <si>
    <t>csomag (5 garn.)</t>
  </si>
  <si>
    <t>csomag (5 szett)</t>
  </si>
  <si>
    <t>csomag (5 pár)</t>
  </si>
  <si>
    <t>ft/m</t>
  </si>
  <si>
    <t>ft/db</t>
  </si>
  <si>
    <t xml:space="preserve">Beltéri fényfüggöny </t>
  </si>
  <si>
    <t xml:space="preserve">walkie-talkie </t>
  </si>
  <si>
    <t>Pulpitus plexi</t>
  </si>
  <si>
    <t>2 db Christie Lx1500 15 000 ANSi lumen XGA projektor</t>
  </si>
  <si>
    <t xml:space="preserve">2 db AV Stumpfl EV/HV 4x3m vetítővászon </t>
  </si>
  <si>
    <t>1 db Thomson indigo AV mixer</t>
  </si>
  <si>
    <t xml:space="preserve">2 db bejátszó laptop </t>
  </si>
  <si>
    <t>Nexo hangrendszer</t>
  </si>
  <si>
    <t>mikrofonozás</t>
  </si>
  <si>
    <t>SHURE vezeték nélküli mikrofonrendszer</t>
  </si>
  <si>
    <t xml:space="preserve">hangtechnikai keverőpult </t>
  </si>
  <si>
    <t xml:space="preserve">hangtechnikai kiegészítők, kábelezés, háttérzene </t>
  </si>
  <si>
    <t xml:space="preserve">24 ETC lámpa </t>
  </si>
  <si>
    <t>12 db Mac 700 Spot</t>
  </si>
  <si>
    <t>12 db Mac 700 Wash</t>
  </si>
  <si>
    <t xml:space="preserve">12 db RGB LED Bar </t>
  </si>
  <si>
    <t xml:space="preserve">48 db RGB LED Par </t>
  </si>
  <si>
    <t>6 db ROBE Colormix 575 AT CMY Colorchanger/MSR-575/2/</t>
  </si>
  <si>
    <t xml:space="preserve">1 db Grand MA fénykeverőpult </t>
  </si>
  <si>
    <t>fénytechnikai kiegészítők, kábelezés</t>
  </si>
  <si>
    <t xml:space="preserve">60 fm aluturss híd </t>
  </si>
  <si>
    <t>6 db dadokocka</t>
  </si>
  <si>
    <t xml:space="preserve">6 db negyed kör alutruss </t>
  </si>
  <si>
    <t>karaoke technika</t>
  </si>
  <si>
    <t xml:space="preserve">mobil tolmácskabin </t>
  </si>
  <si>
    <t>40 m2 színpad 60-as lábon lépcsőkkel</t>
  </si>
  <si>
    <t>Nexo monitorrendszer (4 db Ps8 )</t>
  </si>
  <si>
    <t>4 db alutruss torony (lámpák kihelyezésére)</t>
  </si>
  <si>
    <t>alkalom</t>
  </si>
  <si>
    <t>Párakapu</t>
  </si>
  <si>
    <t>Ventillátor, állványos</t>
  </si>
  <si>
    <t>Toi-toi (vip), WC papírral</t>
  </si>
  <si>
    <t>Toi party mobil kézmosó, folyékony szappannal, papírtörlővel</t>
  </si>
  <si>
    <t>Adventi irodai asztali dísz 4 db gyertyával</t>
  </si>
  <si>
    <t>Kis asztalközép dísz könyöklő asztalra</t>
  </si>
  <si>
    <t>Mobil fogas vállfával</t>
  </si>
  <si>
    <t>Mikulás jelmezben</t>
  </si>
  <si>
    <t>4 óra</t>
  </si>
  <si>
    <t>óra</t>
  </si>
  <si>
    <t>nap</t>
  </si>
  <si>
    <r>
      <t>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</si>
  <si>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egyedi gobo </t>
  </si>
  <si>
    <t xml:space="preserve">csíptetős mikrofon </t>
  </si>
  <si>
    <t xml:space="preserve">intelligens lámpa </t>
  </si>
  <si>
    <t>mobil mikrofon állványon</t>
  </si>
  <si>
    <t>Táncparkett</t>
  </si>
  <si>
    <t>*szükséges biztonsági előírásoknak megfelelő</t>
  </si>
  <si>
    <t>Balettszőnyeg színpadra</t>
  </si>
  <si>
    <t>Szőnyeg beltéri rendezvényre (pl. beton padló borításhoz)</t>
  </si>
  <si>
    <t>bejátszó (laptop)</t>
  </si>
  <si>
    <t>SONY DV Cam professzionális kamera</t>
  </si>
  <si>
    <t xml:space="preserve">kép-keverő pult </t>
  </si>
  <si>
    <t>5500 ANSI Lumenes projektor</t>
  </si>
  <si>
    <t>3 x 2,25, m motoros vászon</t>
  </si>
  <si>
    <t>csomag/alkalom</t>
  </si>
  <si>
    <t xml:space="preserve">Ruhatári mobil fogas </t>
  </si>
  <si>
    <t>Pulpitus fa</t>
  </si>
  <si>
    <r>
      <t xml:space="preserve">Ajánlati ár                                             nettó Ft          </t>
    </r>
    <r>
      <rPr>
        <b/>
        <sz val="11"/>
        <rFont val="Calibri"/>
        <family val="2"/>
        <charset val="238"/>
        <scheme val="minor"/>
      </rPr>
      <t/>
    </r>
  </si>
  <si>
    <t>6 óra</t>
  </si>
  <si>
    <t>db/alkalom</t>
  </si>
  <si>
    <t>Összecsukható kerti magastámlás műanyag szék</t>
  </si>
  <si>
    <t>Összecsukható kerti magastámlás fa szék</t>
  </si>
  <si>
    <t>csomag (30 db)</t>
  </si>
  <si>
    <t>Személyzeti költségek</t>
  </si>
  <si>
    <t>Megnevezés*</t>
  </si>
  <si>
    <t>km</t>
  </si>
  <si>
    <t>Szállítási költségek</t>
  </si>
  <si>
    <t>max. 4 óra</t>
  </si>
  <si>
    <t>2 nap</t>
  </si>
  <si>
    <t>max. 5 óra</t>
  </si>
  <si>
    <t>Rendezvényhelyszín és színpad költségek (szállítási és személyzeti költség nélkül)</t>
  </si>
  <si>
    <t>Berendezéshez bútorok, eszközök és dekorációk bérleti díja (szállítási és személyzeti költség nélkül)</t>
  </si>
  <si>
    <r>
      <rPr>
        <b/>
        <sz val="12"/>
        <color theme="1"/>
        <rFont val="Calibri"/>
        <family val="2"/>
        <charset val="238"/>
        <scheme val="minor"/>
      </rPr>
      <t>Sajtóesemény fénytechnika</t>
    </r>
    <r>
      <rPr>
        <sz val="12"/>
        <color theme="1"/>
        <rFont val="Calibri"/>
        <family val="2"/>
        <charset val="238"/>
        <scheme val="minor"/>
      </rPr>
      <t xml:space="preserve"> (sajtótájékoztató díszvilágítás és színpadmegvilágitás (16 darab RGB Led, 4 darab ETC, komplett vezérléssel)</t>
    </r>
  </si>
  <si>
    <r>
      <rPr>
        <b/>
        <sz val="12"/>
        <color theme="1"/>
        <rFont val="Calibri"/>
        <family val="2"/>
        <charset val="238"/>
        <scheme val="minor"/>
      </rPr>
      <t>Gála díszvilágítás és színpadmegvilágítás</t>
    </r>
    <r>
      <rPr>
        <sz val="12"/>
        <color theme="1"/>
        <rFont val="Calibri"/>
        <family val="2"/>
        <charset val="238"/>
        <scheme val="minor"/>
      </rPr>
      <t xml:space="preserve"> (32 db nagyteljesítményű intelligens lámpa, 64 darab RGB Led,, 2 fejgép, 8 db PC, komplett vezérléssel) </t>
    </r>
  </si>
  <si>
    <r>
      <rPr>
        <b/>
        <sz val="12"/>
        <rFont val="Calibri"/>
        <family val="2"/>
        <charset val="238"/>
        <scheme val="minor"/>
      </rPr>
      <t>Digitális hangrögzítés</t>
    </r>
    <r>
      <rPr>
        <sz val="12"/>
        <rFont val="Calibri"/>
        <family val="2"/>
        <charset val="238"/>
        <scheme val="minor"/>
      </rPr>
      <t xml:space="preserve"> konferencia előadás alatt a szükséges eszközökkel (hangkimenet a meglévő keverőpultról) </t>
    </r>
  </si>
  <si>
    <r>
      <rPr>
        <b/>
        <sz val="12"/>
        <color theme="1"/>
        <rFont val="Calibri"/>
        <family val="2"/>
        <charset val="238"/>
        <scheme val="minor"/>
      </rPr>
      <t>tourguide</t>
    </r>
    <r>
      <rPr>
        <sz val="12"/>
        <color theme="1"/>
        <rFont val="Calibri"/>
        <family val="2"/>
        <charset val="238"/>
        <scheme val="minor"/>
      </rPr>
      <t xml:space="preserve"> tolmács technika 50 főre (1 db adó, 50 darab vevőkészülékkel)</t>
    </r>
  </si>
  <si>
    <r>
      <rPr>
        <b/>
        <sz val="12"/>
        <color theme="1"/>
        <rFont val="Calibri"/>
        <family val="2"/>
        <charset val="238"/>
        <scheme val="minor"/>
      </rPr>
      <t>áramkiépítés</t>
    </r>
    <r>
      <rPr>
        <sz val="12"/>
        <color theme="1"/>
        <rFont val="Calibri"/>
        <family val="2"/>
        <charset val="238"/>
        <scheme val="minor"/>
      </rPr>
      <t xml:space="preserve"> "felvonulási villamos szekrény", kábelezés szabadtéri rendezvényen</t>
    </r>
  </si>
  <si>
    <r>
      <rPr>
        <b/>
        <sz val="12"/>
        <color theme="1"/>
        <rFont val="Calibri"/>
        <family val="2"/>
        <charset val="238"/>
        <scheme val="minor"/>
      </rPr>
      <t xml:space="preserve">LED fal </t>
    </r>
    <r>
      <rPr>
        <sz val="12"/>
        <color theme="1"/>
        <rFont val="Calibri"/>
        <family val="2"/>
        <charset val="238"/>
        <scheme val="minor"/>
      </rPr>
      <t xml:space="preserve">(4x3) szükséges kiegészítőkkel </t>
    </r>
  </si>
  <si>
    <r>
      <rPr>
        <b/>
        <sz val="12"/>
        <color theme="1"/>
        <rFont val="Calibri"/>
        <family val="2"/>
        <charset val="238"/>
        <scheme val="minor"/>
      </rPr>
      <t>LED PAR lámpa</t>
    </r>
    <r>
      <rPr>
        <sz val="12"/>
        <color theme="1"/>
        <rFont val="Calibri"/>
        <family val="2"/>
        <charset val="238"/>
        <scheme val="minor"/>
      </rPr>
      <t xml:space="preserve"> hangulatvilágításhoz</t>
    </r>
  </si>
  <si>
    <r>
      <rPr>
        <b/>
        <sz val="12"/>
        <color theme="1"/>
        <rFont val="Calibri"/>
        <family val="2"/>
        <charset val="238"/>
        <scheme val="minor"/>
      </rPr>
      <t>Konferencia fénytechnika, színpad és teremvilágítás</t>
    </r>
    <r>
      <rPr>
        <sz val="12"/>
        <color theme="1"/>
        <rFont val="Calibri"/>
        <family val="2"/>
        <charset val="238"/>
        <scheme val="minor"/>
      </rPr>
      <t xml:space="preserve">  (48 darab RGB Led, minimum  8 darab PC, komplett vezérléssel) </t>
    </r>
  </si>
  <si>
    <r>
      <rPr>
        <b/>
        <sz val="12"/>
        <color theme="1"/>
        <rFont val="Calibri"/>
        <family val="2"/>
        <charset val="238"/>
        <scheme val="minor"/>
      </rPr>
      <t>Sajtóesemény hangosítása beltéren</t>
    </r>
    <r>
      <rPr>
        <sz val="12"/>
        <color theme="1"/>
        <rFont val="Calibri"/>
        <family val="2"/>
        <charset val="238"/>
        <scheme val="minor"/>
      </rPr>
      <t xml:space="preserve"> (2-4 db aktív hangfal, keverőpult, max. 5 db vezeték nélküli mikrofon, mikrofonozás, mikrofon álvánnyal, mikrofonozás, médiabox, komplett végfokokkal, vezérléssel) </t>
    </r>
  </si>
  <si>
    <r>
      <rPr>
        <b/>
        <sz val="12"/>
        <color theme="1"/>
        <rFont val="Calibri"/>
        <family val="2"/>
        <charset val="238"/>
        <scheme val="minor"/>
      </rPr>
      <t>Konferencia hangosítása beltéren</t>
    </r>
    <r>
      <rPr>
        <sz val="12"/>
        <color theme="1"/>
        <rFont val="Calibri"/>
        <family val="2"/>
        <charset val="238"/>
        <scheme val="minor"/>
      </rPr>
      <t xml:space="preserve"> (2-4 db aktív hangfal, keverőpult, max. 5 db vezeték nélküli mikrofon, mikrofonozás, mikrofon álvánnyal, komplett végfokokkal, vezérléssel)</t>
    </r>
  </si>
  <si>
    <r>
      <rPr>
        <b/>
        <sz val="11"/>
        <color theme="1"/>
        <rFont val="Calibri"/>
        <family val="2"/>
        <charset val="238"/>
        <scheme val="minor"/>
      </rPr>
      <t>Fémlábas sörgarnitúra</t>
    </r>
    <r>
      <rPr>
        <sz val="11"/>
        <color theme="1"/>
        <rFont val="Calibri"/>
        <family val="2"/>
        <charset val="238"/>
        <scheme val="minor"/>
      </rPr>
      <t xml:space="preserve"> ( 8-10 fő leültetéséhez megfelelő 1 db asztal + 2 pad)</t>
    </r>
  </si>
  <si>
    <r>
      <rPr>
        <b/>
        <sz val="11"/>
        <color theme="1"/>
        <rFont val="Calibri"/>
        <family val="2"/>
        <charset val="238"/>
        <scheme val="minor"/>
      </rPr>
      <t>Műanyag garnitúra</t>
    </r>
    <r>
      <rPr>
        <sz val="11"/>
        <color theme="1"/>
        <rFont val="Calibri"/>
        <family val="2"/>
        <charset val="238"/>
        <scheme val="minor"/>
      </rPr>
      <t xml:space="preserve"> (ovális asztal + 6 szék)</t>
    </r>
  </si>
  <si>
    <r>
      <rPr>
        <b/>
        <sz val="11"/>
        <color theme="1"/>
        <rFont val="Calibri"/>
        <family val="2"/>
        <charset val="238"/>
        <scheme val="minor"/>
      </rPr>
      <t>Kávéházi szett</t>
    </r>
    <r>
      <rPr>
        <sz val="11"/>
        <color theme="1"/>
        <rFont val="Calibri"/>
        <family val="2"/>
        <charset val="238"/>
        <scheme val="minor"/>
      </rPr>
      <t xml:space="preserve"> (alu-fa kivitelben, 1 asztal 4 székkel) </t>
    </r>
  </si>
  <si>
    <r>
      <rPr>
        <b/>
        <sz val="11"/>
        <color theme="1"/>
        <rFont val="Calibri"/>
        <family val="2"/>
        <charset val="238"/>
        <scheme val="minor"/>
      </rPr>
      <t xml:space="preserve">Napernyő </t>
    </r>
    <r>
      <rPr>
        <sz val="11"/>
        <color theme="1"/>
        <rFont val="Calibri"/>
        <family val="2"/>
        <charset val="238"/>
        <scheme val="minor"/>
      </rPr>
      <t xml:space="preserve">(Kb. 2m átmérőjű ) betontalppal </t>
    </r>
  </si>
  <si>
    <r>
      <rPr>
        <b/>
        <sz val="11"/>
        <color theme="1"/>
        <rFont val="Calibri"/>
        <family val="2"/>
        <charset val="238"/>
        <scheme val="minor"/>
      </rPr>
      <t>Klasszikus napernyő</t>
    </r>
    <r>
      <rPr>
        <sz val="11"/>
        <color theme="1"/>
        <rFont val="Calibri"/>
        <family val="2"/>
        <charset val="238"/>
        <scheme val="minor"/>
      </rPr>
      <t xml:space="preserve"> 2,8-3 m átmérővel, talppal </t>
    </r>
  </si>
  <si>
    <r>
      <rPr>
        <b/>
        <sz val="11"/>
        <color theme="1"/>
        <rFont val="Calibri"/>
        <family val="2"/>
        <charset val="238"/>
        <scheme val="minor"/>
      </rPr>
      <t>Függő napernyő</t>
    </r>
    <r>
      <rPr>
        <sz val="11"/>
        <color theme="1"/>
        <rFont val="Calibri"/>
        <family val="2"/>
        <charset val="238"/>
        <scheme val="minor"/>
      </rPr>
      <t xml:space="preserve">  2,8-3 m átmérővel, talppal</t>
    </r>
  </si>
  <si>
    <r>
      <rPr>
        <b/>
        <sz val="11"/>
        <color theme="1"/>
        <rFont val="Calibri"/>
        <family val="2"/>
        <charset val="238"/>
        <scheme val="minor"/>
      </rPr>
      <t>Szalagos kordon pár</t>
    </r>
    <r>
      <rPr>
        <sz val="11"/>
        <color theme="1"/>
        <rFont val="Calibri"/>
        <family val="2"/>
        <charset val="238"/>
        <scheme val="minor"/>
      </rPr>
      <t xml:space="preserve"> (egymáshoz kapcsolható)</t>
    </r>
  </si>
  <si>
    <r>
      <rPr>
        <b/>
        <sz val="11"/>
        <color theme="1"/>
        <rFont val="Calibri"/>
        <family val="2"/>
        <charset val="238"/>
        <scheme val="minor"/>
      </rPr>
      <t>Díszköteles kordon pár</t>
    </r>
    <r>
      <rPr>
        <sz val="11"/>
        <color theme="1"/>
        <rFont val="Calibri"/>
        <family val="2"/>
        <charset val="238"/>
        <scheme val="minor"/>
      </rPr>
      <t xml:space="preserve"> (egymáshoz kapcsolható)</t>
    </r>
  </si>
  <si>
    <r>
      <rPr>
        <b/>
        <sz val="11"/>
        <color theme="1"/>
        <rFont val="Calibri"/>
        <family val="2"/>
        <charset val="238"/>
        <scheme val="minor"/>
      </rPr>
      <t xml:space="preserve">Kerek bankett asztal </t>
    </r>
    <r>
      <rPr>
        <b/>
        <sz val="11"/>
        <rFont val="Calibri"/>
        <family val="2"/>
        <charset val="238"/>
        <scheme val="minor"/>
      </rPr>
      <t xml:space="preserve">gála </t>
    </r>
    <r>
      <rPr>
        <sz val="11"/>
        <rFont val="Calibri"/>
        <family val="2"/>
        <charset val="238"/>
        <scheme val="minor"/>
      </rPr>
      <t>(szatén)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terítővel és átvető szettel (10-12 fős)</t>
    </r>
  </si>
  <si>
    <r>
      <rPr>
        <b/>
        <sz val="11"/>
        <rFont val="Calibri"/>
        <family val="2"/>
        <charset val="238"/>
        <scheme val="minor"/>
      </rPr>
      <t xml:space="preserve">Kerek bankett asztal </t>
    </r>
    <r>
      <rPr>
        <sz val="11"/>
        <rFont val="Calibri"/>
        <family val="2"/>
        <charset val="238"/>
        <scheme val="minor"/>
      </rPr>
      <t>spandex terítővel, sapkával és  és átvető szettel (10-12 fős)</t>
    </r>
  </si>
  <si>
    <r>
      <rPr>
        <b/>
        <sz val="11"/>
        <rFont val="Calibri"/>
        <family val="2"/>
        <charset val="238"/>
        <scheme val="minor"/>
      </rPr>
      <t xml:space="preserve">Táblaasztal </t>
    </r>
    <r>
      <rPr>
        <sz val="11"/>
        <rFont val="Calibri"/>
        <family val="2"/>
        <charset val="238"/>
        <scheme val="minor"/>
      </rPr>
      <t>(180x80cm) spandex huzattal</t>
    </r>
  </si>
  <si>
    <r>
      <rPr>
        <b/>
        <sz val="11"/>
        <rFont val="Calibri"/>
        <family val="2"/>
        <charset val="238"/>
        <scheme val="minor"/>
      </rPr>
      <t xml:space="preserve">Táblaasztal </t>
    </r>
    <r>
      <rPr>
        <sz val="11"/>
        <rFont val="Calibri"/>
        <family val="2"/>
        <charset val="238"/>
        <scheme val="minor"/>
      </rPr>
      <t>(180x80 cm) hinterlandba</t>
    </r>
  </si>
  <si>
    <r>
      <rPr>
        <b/>
        <sz val="11"/>
        <color theme="1"/>
        <rFont val="Calibri"/>
        <family val="2"/>
        <charset val="238"/>
        <scheme val="minor"/>
      </rPr>
      <t>Dohányzó asztal</t>
    </r>
    <r>
      <rPr>
        <sz val="11"/>
        <color theme="1"/>
        <rFont val="Calibri"/>
        <family val="2"/>
        <charset val="238"/>
        <scheme val="minor"/>
      </rPr>
      <t xml:space="preserve"> spandex huzattal, sapkával</t>
    </r>
  </si>
  <si>
    <r>
      <rPr>
        <b/>
        <sz val="11"/>
        <color theme="1"/>
        <rFont val="Calibri"/>
        <family val="2"/>
        <charset val="238"/>
        <scheme val="minor"/>
      </rPr>
      <t>Regisztrációs asztal</t>
    </r>
    <r>
      <rPr>
        <sz val="11"/>
        <color theme="1"/>
        <rFont val="Calibri"/>
        <family val="2"/>
        <charset val="238"/>
        <scheme val="minor"/>
      </rPr>
      <t xml:space="preserve"> (kb. 160 x 60 cm) kasírozva</t>
    </r>
  </si>
  <si>
    <r>
      <rPr>
        <b/>
        <sz val="11"/>
        <rFont val="Calibri"/>
        <family val="2"/>
        <charset val="238"/>
        <scheme val="minor"/>
      </rPr>
      <t>Bankett szék</t>
    </r>
    <r>
      <rPr>
        <sz val="11"/>
        <rFont val="Calibri"/>
        <family val="2"/>
        <charset val="238"/>
        <scheme val="minor"/>
      </rPr>
      <t>, masnis "gála" székhuzattal</t>
    </r>
  </si>
  <si>
    <r>
      <rPr>
        <b/>
        <sz val="11"/>
        <rFont val="Calibri"/>
        <family val="2"/>
        <charset val="238"/>
        <scheme val="minor"/>
      </rPr>
      <t>Bankett szék</t>
    </r>
    <r>
      <rPr>
        <sz val="11"/>
        <rFont val="Calibri"/>
        <family val="2"/>
        <charset val="238"/>
        <scheme val="minor"/>
      </rPr>
      <t>, spandex székhuzattal díszítőpánttal</t>
    </r>
  </si>
  <si>
    <r>
      <rPr>
        <b/>
        <sz val="11"/>
        <color theme="1"/>
        <rFont val="Calibri"/>
        <family val="2"/>
        <charset val="238"/>
        <scheme val="minor"/>
      </rPr>
      <t>lounge 2 személyes kanapé</t>
    </r>
    <r>
      <rPr>
        <sz val="11"/>
        <color theme="1"/>
        <rFont val="Calibri"/>
        <family val="2"/>
        <charset val="238"/>
        <scheme val="minor"/>
      </rPr>
      <t xml:space="preserve"> fehér huzattal</t>
    </r>
  </si>
  <si>
    <r>
      <rPr>
        <b/>
        <sz val="11"/>
        <color theme="1"/>
        <rFont val="Calibri"/>
        <family val="2"/>
        <charset val="238"/>
        <scheme val="minor"/>
      </rPr>
      <t>Paraván</t>
    </r>
    <r>
      <rPr>
        <sz val="11"/>
        <color theme="1"/>
        <rFont val="Calibri"/>
        <family val="2"/>
        <charset val="238"/>
        <scheme val="minor"/>
      </rPr>
      <t xml:space="preserve"> (kb. 90*180cm,  fekete textil bevonattal) beltérre pl. backstage takaráshoz, öltöző kialakításhoz</t>
    </r>
  </si>
  <si>
    <r>
      <rPr>
        <b/>
        <sz val="11"/>
        <color theme="1"/>
        <rFont val="Calibri"/>
        <family val="2"/>
        <charset val="238"/>
        <scheme val="minor"/>
      </rPr>
      <t xml:space="preserve">Paraván </t>
    </r>
    <r>
      <rPr>
        <sz val="11"/>
        <color theme="1"/>
        <rFont val="Calibri"/>
        <family val="2"/>
        <charset val="238"/>
        <scheme val="minor"/>
      </rPr>
      <t>(kb. 90*180 cm, egyéb egyszínű színű textil bevonattal) beltérre pl. backstage takaráshoz, öltöző kialakításhoz</t>
    </r>
  </si>
  <si>
    <r>
      <rPr>
        <b/>
        <sz val="11"/>
        <color theme="1"/>
        <rFont val="Calibri"/>
        <family val="2"/>
        <charset val="238"/>
        <scheme val="minor"/>
      </rPr>
      <t xml:space="preserve">Piknik polár pléd </t>
    </r>
    <r>
      <rPr>
        <sz val="11"/>
        <color theme="1"/>
        <rFont val="Calibri"/>
        <family val="2"/>
        <charset val="238"/>
        <scheme val="minor"/>
      </rPr>
      <t>(140*200cm)</t>
    </r>
  </si>
  <si>
    <r>
      <rPr>
        <b/>
        <sz val="11"/>
        <color theme="1"/>
        <rFont val="Calibri"/>
        <family val="2"/>
        <charset val="238"/>
        <scheme val="minor"/>
      </rPr>
      <t>Ülőpárna beltérrre</t>
    </r>
    <r>
      <rPr>
        <sz val="11"/>
        <color theme="1"/>
        <rFont val="Calibri"/>
        <family val="2"/>
        <charset val="238"/>
        <scheme val="minor"/>
      </rPr>
      <t xml:space="preserve"> (40x40cm) </t>
    </r>
  </si>
  <si>
    <r>
      <rPr>
        <b/>
        <sz val="11"/>
        <color theme="1"/>
        <rFont val="Calibri"/>
        <family val="2"/>
        <charset val="238"/>
        <scheme val="minor"/>
      </rPr>
      <t xml:space="preserve">Avatószett </t>
    </r>
    <r>
      <rPr>
        <sz val="11"/>
        <color theme="1"/>
        <rFont val="Calibri"/>
        <family val="2"/>
        <charset val="238"/>
        <scheme val="minor"/>
      </rPr>
      <t xml:space="preserve">( 2 darab minőségi olló, díszpárna, 5 m nemzeti szalag 5 cm széles) </t>
    </r>
  </si>
  <si>
    <r>
      <rPr>
        <b/>
        <sz val="11"/>
        <color theme="1"/>
        <rFont val="Calibri"/>
        <family val="2"/>
        <charset val="238"/>
        <scheme val="minor"/>
      </rPr>
      <t>Műnövény kicsi</t>
    </r>
    <r>
      <rPr>
        <sz val="11"/>
        <color theme="1"/>
        <rFont val="Calibri"/>
        <family val="2"/>
        <charset val="238"/>
        <scheme val="minor"/>
      </rPr>
      <t xml:space="preserve"> (kb. 40-60 cm magas) kaspóban</t>
    </r>
  </si>
  <si>
    <r>
      <rPr>
        <b/>
        <sz val="11"/>
        <color theme="1"/>
        <rFont val="Calibri"/>
        <family val="2"/>
        <charset val="238"/>
        <scheme val="minor"/>
      </rPr>
      <t xml:space="preserve">Zöld leveles műnövény nagy </t>
    </r>
    <r>
      <rPr>
        <sz val="11"/>
        <color theme="1"/>
        <rFont val="Calibri"/>
        <family val="2"/>
        <charset val="238"/>
        <scheme val="minor"/>
      </rPr>
      <t xml:space="preserve">(kb. 160 cm magas) kaspóban </t>
    </r>
  </si>
  <si>
    <r>
      <rPr>
        <b/>
        <sz val="11"/>
        <color theme="1"/>
        <rFont val="Calibri"/>
        <family val="2"/>
        <charset val="238"/>
        <scheme val="minor"/>
      </rPr>
      <t xml:space="preserve">Élő növény nagy </t>
    </r>
    <r>
      <rPr>
        <sz val="11"/>
        <color theme="1"/>
        <rFont val="Calibri"/>
        <family val="2"/>
        <charset val="238"/>
        <scheme val="minor"/>
      </rPr>
      <t>(kb. 180 cm magas) kaspóban pl. Ficus Benjamin, Dracena, Schefflera</t>
    </r>
  </si>
  <si>
    <r>
      <rPr>
        <b/>
        <sz val="11"/>
        <color theme="1"/>
        <rFont val="Calibri"/>
        <family val="2"/>
        <charset val="238"/>
        <scheme val="minor"/>
      </rPr>
      <t>Élő cserepes növény</t>
    </r>
    <r>
      <rPr>
        <sz val="11"/>
        <color theme="1"/>
        <rFont val="Calibri"/>
        <family val="2"/>
        <charset val="238"/>
        <scheme val="minor"/>
      </rPr>
      <t xml:space="preserve"> kb. 40 cm magas színpadszegélyhez</t>
    </r>
  </si>
  <si>
    <t xml:space="preserve">1 db </t>
  </si>
  <si>
    <t>Fekvő alacsony tűzött virágdísz sajtótájékoztatóra</t>
  </si>
  <si>
    <r>
      <rPr>
        <b/>
        <sz val="11"/>
        <color theme="1"/>
        <rFont val="Calibri"/>
        <family val="2"/>
        <charset val="238"/>
        <scheme val="minor"/>
      </rPr>
      <t>Asztalközép</t>
    </r>
    <r>
      <rPr>
        <sz val="11"/>
        <color theme="1"/>
        <rFont val="Calibri"/>
        <family val="2"/>
        <charset val="238"/>
        <scheme val="minor"/>
      </rPr>
      <t xml:space="preserve"> kis élő virágdísz gála asztalra</t>
    </r>
  </si>
  <si>
    <t xml:space="preserve">úszómécses üveggömbben virágokkal gála asztalra </t>
  </si>
  <si>
    <r>
      <rPr>
        <b/>
        <sz val="11"/>
        <color theme="1"/>
        <rFont val="Calibri"/>
        <family val="2"/>
        <charset val="238"/>
        <scheme val="minor"/>
      </rPr>
      <t>Karácsonyi dísz</t>
    </r>
    <r>
      <rPr>
        <sz val="11"/>
        <color theme="1"/>
        <rFont val="Calibri"/>
        <family val="2"/>
        <charset val="238"/>
        <scheme val="minor"/>
      </rPr>
      <t xml:space="preserve"> (6 darab egyszínű 6 cm-es  egyszínű üveg gömb) </t>
    </r>
  </si>
  <si>
    <r>
      <rPr>
        <b/>
        <sz val="11"/>
        <color theme="1"/>
        <rFont val="Calibri"/>
        <family val="2"/>
        <charset val="238"/>
        <scheme val="minor"/>
      </rPr>
      <t>Karácsonyi dísz</t>
    </r>
    <r>
      <rPr>
        <sz val="11"/>
        <color theme="1"/>
        <rFont val="Calibri"/>
        <family val="2"/>
        <charset val="238"/>
        <scheme val="minor"/>
      </rPr>
      <t xml:space="preserve"> (6 darab egyszínű 6 cm-es  egyszínű műanyag gömb) </t>
    </r>
  </si>
  <si>
    <r>
      <rPr>
        <b/>
        <sz val="11"/>
        <color theme="1"/>
        <rFont val="Calibri"/>
        <family val="2"/>
        <charset val="238"/>
        <scheme val="minor"/>
      </rPr>
      <t>3 m-es műfenyő girland</t>
    </r>
    <r>
      <rPr>
        <sz val="11"/>
        <color theme="1"/>
        <rFont val="Calibri"/>
        <family val="2"/>
        <charset val="238"/>
        <scheme val="minor"/>
      </rPr>
      <t xml:space="preserve"> 60 mm átmérőjű műa. gömb dísszekkel, meleg fehér LED izzóval beltérre</t>
    </r>
  </si>
  <si>
    <r>
      <rPr>
        <b/>
        <sz val="11"/>
        <color theme="1"/>
        <rFont val="Calibri"/>
        <family val="2"/>
        <charset val="238"/>
        <scheme val="minor"/>
      </rPr>
      <t xml:space="preserve">Karácsonyi asztali dísz, </t>
    </r>
    <r>
      <rPr>
        <sz val="11"/>
        <color theme="1"/>
        <rFont val="Calibri"/>
        <family val="2"/>
        <charset val="238"/>
        <scheme val="minor"/>
      </rPr>
      <t>min. 60 cm magas, látványos tartós dísz kaspóban oázisban vagy állványon (főbejárati porta pultra)</t>
    </r>
  </si>
  <si>
    <r>
      <rPr>
        <b/>
        <sz val="11"/>
        <rFont val="Calibri"/>
        <family val="2"/>
        <charset val="238"/>
        <scheme val="minor"/>
      </rPr>
      <t xml:space="preserve">Karácsonyi párkány dísz </t>
    </r>
    <r>
      <rPr>
        <sz val="11"/>
        <rFont val="Calibri"/>
        <family val="2"/>
        <charset val="238"/>
        <scheme val="minor"/>
      </rPr>
      <t xml:space="preserve"> kb 50 cm-es hosszúkás dísz műa.tálon, oázisban</t>
    </r>
  </si>
  <si>
    <r>
      <rPr>
        <b/>
        <sz val="11"/>
        <rFont val="Calibri"/>
        <family val="2"/>
        <charset val="238"/>
        <scheme val="minor"/>
      </rPr>
      <t>Beltéri LED fényfüzér</t>
    </r>
    <r>
      <rPr>
        <sz val="11"/>
        <rFont val="Calibri"/>
        <family val="2"/>
        <charset val="238"/>
        <scheme val="minor"/>
      </rPr>
      <t xml:space="preserve"> 5m zöld kábel, 50 meleg fehér LED izzó</t>
    </r>
  </si>
  <si>
    <r>
      <rPr>
        <b/>
        <sz val="11"/>
        <rFont val="Calibri"/>
        <family val="2"/>
        <charset val="238"/>
        <scheme val="minor"/>
      </rPr>
      <t xml:space="preserve">Kültéri Fényfüzér 10m </t>
    </r>
    <r>
      <rPr>
        <sz val="11"/>
        <rFont val="Calibri"/>
        <family val="2"/>
        <charset val="238"/>
        <scheme val="minor"/>
      </rPr>
      <t>fehér kábel 100 fehér normál izzó</t>
    </r>
  </si>
  <si>
    <r>
      <rPr>
        <b/>
        <sz val="11"/>
        <rFont val="Calibri"/>
        <family val="2"/>
        <charset val="238"/>
        <scheme val="minor"/>
      </rPr>
      <t xml:space="preserve">Kültéri Fényfüzér 10m </t>
    </r>
    <r>
      <rPr>
        <sz val="11"/>
        <rFont val="Calibri"/>
        <family val="2"/>
        <charset val="238"/>
        <scheme val="minor"/>
      </rPr>
      <t>fehér kábel 100 melegfehér LED izzó</t>
    </r>
  </si>
  <si>
    <r>
      <rPr>
        <b/>
        <sz val="11"/>
        <color theme="1"/>
        <rFont val="Calibri"/>
        <family val="2"/>
        <charset val="238"/>
        <scheme val="minor"/>
      </rPr>
      <t>Jégszobor</t>
    </r>
    <r>
      <rPr>
        <sz val="11"/>
        <color theme="1"/>
        <rFont val="Calibri"/>
        <family val="2"/>
        <charset val="238"/>
        <scheme val="minor"/>
      </rPr>
      <t xml:space="preserve"> (repülő formájú 1 m testhosszúságú)</t>
    </r>
  </si>
  <si>
    <t>Jégszobor 1 m -es egyedi forma</t>
  </si>
  <si>
    <t>1m2</t>
  </si>
  <si>
    <r>
      <rPr>
        <b/>
        <sz val="11"/>
        <color theme="1"/>
        <rFont val="Calibri"/>
        <family val="2"/>
        <charset val="238"/>
        <scheme val="minor"/>
      </rPr>
      <t xml:space="preserve">luftballon 5"egyszínű, vegyes színekben,  </t>
    </r>
    <r>
      <rPr>
        <sz val="11"/>
        <color theme="1"/>
        <rFont val="Calibri"/>
        <family val="2"/>
        <charset val="238"/>
        <scheme val="minor"/>
      </rPr>
      <t>terem dekorációhoz, héliummal töltve, szalaggal</t>
    </r>
  </si>
  <si>
    <t>50 db</t>
  </si>
  <si>
    <t xml:space="preserve"> óra</t>
  </si>
  <si>
    <r>
      <rPr>
        <b/>
        <sz val="11"/>
        <color theme="1"/>
        <rFont val="Calibri"/>
        <family val="2"/>
        <charset val="238"/>
        <scheme val="minor"/>
      </rPr>
      <t>Attraction látványszínház</t>
    </r>
    <r>
      <rPr>
        <sz val="11"/>
        <color theme="1"/>
        <rFont val="Calibri"/>
        <family val="2"/>
        <charset val="238"/>
        <scheme val="minor"/>
      </rPr>
      <t xml:space="preserve"> 30 perces produkciója (standard, a repertoárból választható alap produkció, amelyben egyedi elemként a céglogó és/vagy tevékenységre utaló tartalom is megjelenik)</t>
    </r>
  </si>
  <si>
    <r>
      <rPr>
        <b/>
        <sz val="11"/>
        <color theme="1"/>
        <rFont val="Calibri"/>
        <family val="2"/>
        <charset val="238"/>
        <scheme val="minor"/>
      </rPr>
      <t xml:space="preserve">lézertáncos </t>
    </r>
    <r>
      <rPr>
        <sz val="11"/>
        <color theme="1"/>
        <rFont val="Calibri"/>
        <family val="2"/>
        <charset val="238"/>
        <scheme val="minor"/>
      </rPr>
      <t>LED ruhában, 3 lézerrel megvilágítva (10-15 perc produkció)</t>
    </r>
  </si>
  <si>
    <r>
      <rPr>
        <b/>
        <sz val="11"/>
        <color theme="1"/>
        <rFont val="Calibri"/>
        <family val="2"/>
        <charset val="238"/>
        <scheme val="minor"/>
      </rPr>
      <t>Mikulás műsor</t>
    </r>
    <r>
      <rPr>
        <sz val="11"/>
        <color theme="1"/>
        <rFont val="Calibri"/>
        <family val="2"/>
        <charset val="238"/>
        <scheme val="minor"/>
      </rPr>
      <t>: interaktív zenés mesejáték 40-50 percben, min. 3 fő jelmezes szereplővel</t>
    </r>
  </si>
  <si>
    <r>
      <t xml:space="preserve">Asztalkasír </t>
    </r>
    <r>
      <rPr>
        <sz val="11"/>
        <color theme="1"/>
        <rFont val="Calibri"/>
        <family val="2"/>
        <charset val="238"/>
        <scheme val="minor"/>
      </rPr>
      <t xml:space="preserve">(kb. 80x180 cm) elnöki asztalhoz </t>
    </r>
  </si>
  <si>
    <r>
      <rPr>
        <b/>
        <sz val="11"/>
        <color theme="1"/>
        <rFont val="Calibri"/>
        <family val="2"/>
        <charset val="238"/>
        <scheme val="minor"/>
      </rPr>
      <t>Drapéria</t>
    </r>
    <r>
      <rPr>
        <sz val="11"/>
        <color theme="1"/>
        <rFont val="Calibri"/>
        <family val="2"/>
        <charset val="238"/>
        <scheme val="minor"/>
      </rPr>
      <t xml:space="preserve"> terem dekorációhoz </t>
    </r>
  </si>
  <si>
    <t>Névjegy gyűjtő üveg gömb</t>
  </si>
  <si>
    <t>Műfenyő girland</t>
  </si>
  <si>
    <r>
      <rPr>
        <b/>
        <sz val="11"/>
        <color theme="1"/>
        <rFont val="Calibri"/>
        <family val="2"/>
        <charset val="238"/>
        <scheme val="minor"/>
      </rPr>
      <t>Elektromos lufifújó készülék, nem héliumos</t>
    </r>
    <r>
      <rPr>
        <sz val="11"/>
        <color theme="1"/>
        <rFont val="Calibri"/>
        <family val="2"/>
        <charset val="238"/>
        <scheme val="minor"/>
      </rPr>
      <t xml:space="preserve"> (pl. családi napi rendezvényre 250 db lufi felfújásához)</t>
    </r>
  </si>
  <si>
    <r>
      <rPr>
        <b/>
        <sz val="11"/>
        <color theme="1"/>
        <rFont val="Calibri"/>
        <family val="2"/>
        <charset val="238"/>
        <scheme val="minor"/>
      </rPr>
      <t>Elektromos lufifújó készülék,</t>
    </r>
    <r>
      <rPr>
        <sz val="11"/>
        <color theme="1"/>
        <rFont val="Calibri"/>
        <family val="2"/>
        <charset val="238"/>
        <scheme val="minor"/>
      </rPr>
      <t xml:space="preserve"> héliumos (családi napi rendezvényre  max. 250 db lufi felfújásához) gázzal együtt értendő</t>
    </r>
  </si>
  <si>
    <r>
      <rPr>
        <b/>
        <sz val="11"/>
        <color theme="1"/>
        <rFont val="Calibri"/>
        <family val="2"/>
        <charset val="238"/>
        <scheme val="minor"/>
      </rPr>
      <t>Luftballon 5"egyszínű, vegyes színekben</t>
    </r>
    <r>
      <rPr>
        <sz val="11"/>
        <color theme="1"/>
        <rFont val="Calibri"/>
        <family val="2"/>
        <charset val="238"/>
        <scheme val="minor"/>
      </rPr>
      <t>, terem dekorációhoz, levegővel töltve (pl. oszlopdekorációs célra, luficsokor kialakításához) szalaggal</t>
    </r>
  </si>
  <si>
    <t>25 db</t>
  </si>
  <si>
    <r>
      <rPr>
        <b/>
        <sz val="11"/>
        <rFont val="Calibri"/>
        <family val="2"/>
        <charset val="238"/>
        <scheme val="minor"/>
      </rPr>
      <t>Sminktanácsadás</t>
    </r>
    <r>
      <rPr>
        <sz val="11"/>
        <rFont val="Calibri"/>
        <family val="2"/>
        <charset val="238"/>
        <scheme val="minor"/>
      </rPr>
      <t xml:space="preserve"> (szükséges anyagokkal), tanácsadóval</t>
    </r>
  </si>
  <si>
    <r>
      <rPr>
        <b/>
        <sz val="11"/>
        <rFont val="Calibri"/>
        <family val="2"/>
        <charset val="238"/>
        <scheme val="minor"/>
      </rPr>
      <t xml:space="preserve">Frissítő hátmasszázs </t>
    </r>
    <r>
      <rPr>
        <sz val="11"/>
        <rFont val="Calibri"/>
        <family val="2"/>
        <charset val="238"/>
        <scheme val="minor"/>
      </rPr>
      <t>1 fő szakképzett masszőrrel, masszsázs ággyal</t>
    </r>
  </si>
  <si>
    <r>
      <rPr>
        <b/>
        <sz val="11"/>
        <color theme="1"/>
        <rFont val="Calibri"/>
        <family val="2"/>
        <charset val="238"/>
        <scheme val="minor"/>
      </rPr>
      <t>Greenbox fotózás</t>
    </r>
    <r>
      <rPr>
        <sz val="11"/>
        <color theme="1"/>
        <rFont val="Calibri"/>
        <family val="2"/>
        <charset val="238"/>
        <scheme val="minor"/>
      </rPr>
      <t xml:space="preserve"> (200 db 10*15cm-es helyszínen nyomtatott fotóval jelmezekkel) szükséges személyzettel, eszközökkel</t>
    </r>
  </si>
  <si>
    <r>
      <rPr>
        <b/>
        <sz val="11"/>
        <color theme="1"/>
        <rFont val="Calibri"/>
        <family val="2"/>
        <charset val="238"/>
        <scheme val="minor"/>
      </rPr>
      <t>Party casino</t>
    </r>
    <r>
      <rPr>
        <sz val="11"/>
        <color theme="1"/>
        <rFont val="Calibri"/>
        <family val="2"/>
        <charset val="238"/>
        <scheme val="minor"/>
      </rPr>
      <t xml:space="preserve"> 3 féle játékkal, személyzettel</t>
    </r>
  </si>
  <si>
    <t>Versenytáncos pár</t>
  </si>
  <si>
    <r>
      <rPr>
        <b/>
        <sz val="11"/>
        <color theme="1"/>
        <rFont val="Calibri"/>
        <family val="2"/>
        <charset val="238"/>
        <scheme val="minor"/>
      </rPr>
      <t xml:space="preserve">Lufibohóc </t>
    </r>
    <r>
      <rPr>
        <sz val="11"/>
        <color theme="1"/>
        <rFont val="Calibri"/>
        <family val="2"/>
        <charset val="238"/>
        <scheme val="minor"/>
      </rPr>
      <t>(szükséges anyagokkal)</t>
    </r>
  </si>
  <si>
    <r>
      <rPr>
        <b/>
        <sz val="11"/>
        <color theme="1"/>
        <rFont val="Calibri"/>
        <family val="2"/>
        <charset val="238"/>
        <scheme val="minor"/>
      </rPr>
      <t xml:space="preserve">Kézműves foglalkozás gyermekeknek </t>
    </r>
    <r>
      <rPr>
        <sz val="11"/>
        <color theme="1"/>
        <rFont val="Calibri"/>
        <family val="2"/>
        <charset val="238"/>
        <scheme val="minor"/>
      </rPr>
      <t>a szükséges anyagokkal kb. 200 fő gyermek esetén 4 féle foglalkozással</t>
    </r>
  </si>
  <si>
    <r>
      <t xml:space="preserve">eszközök, bútorok szállítása fel- és lerakodással  </t>
    </r>
    <r>
      <rPr>
        <b/>
        <sz val="12"/>
        <color theme="1"/>
        <rFont val="Calibri"/>
        <family val="2"/>
        <charset val="238"/>
        <scheme val="minor"/>
      </rPr>
      <t>kisteherautóval budapesti helyszínre</t>
    </r>
  </si>
  <si>
    <r>
      <t xml:space="preserve">eszközök, bútorok szállítása fel- és lerakodással  </t>
    </r>
    <r>
      <rPr>
        <b/>
        <sz val="12"/>
        <color theme="1"/>
        <rFont val="Calibri"/>
        <family val="2"/>
        <charset val="238"/>
        <scheme val="minor"/>
      </rPr>
      <t>nagyteherautóval budapesti helyszínre</t>
    </r>
  </si>
  <si>
    <r>
      <t xml:space="preserve">eszközök, bútorok szállítása fel- és lerakodással  </t>
    </r>
    <r>
      <rPr>
        <b/>
        <sz val="12"/>
        <color theme="1"/>
        <rFont val="Calibri"/>
        <family val="2"/>
        <charset val="238"/>
        <scheme val="minor"/>
      </rPr>
      <t>furgonnal budapesti helyszínre</t>
    </r>
  </si>
  <si>
    <r>
      <t xml:space="preserve">eszközök, bútorok szállítása fel- és lerakodással  </t>
    </r>
    <r>
      <rPr>
        <b/>
        <sz val="12"/>
        <color theme="1"/>
        <rFont val="Calibri"/>
        <family val="2"/>
        <charset val="238"/>
        <scheme val="minor"/>
      </rPr>
      <t>kisteherautóval vidéki helyszínre</t>
    </r>
  </si>
  <si>
    <r>
      <t xml:space="preserve">eszközök, bútorok szállítása fel- és lerakodással (Ft/km) </t>
    </r>
    <r>
      <rPr>
        <b/>
        <sz val="12"/>
        <color theme="1"/>
        <rFont val="Calibri"/>
        <family val="2"/>
        <charset val="238"/>
        <scheme val="minor"/>
      </rPr>
      <t>nagyteherautóval vidéki helyszínre</t>
    </r>
  </si>
  <si>
    <r>
      <t xml:space="preserve">Rendezvényhez kapcsolódó személyszállítás </t>
    </r>
    <r>
      <rPr>
        <b/>
        <sz val="12"/>
        <color theme="1"/>
        <rFont val="Calibri"/>
        <family val="2"/>
        <charset val="238"/>
        <scheme val="minor"/>
      </rPr>
      <t xml:space="preserve">11 fős kisbusz </t>
    </r>
  </si>
  <si>
    <r>
      <t xml:space="preserve">Rendezvényhez kapcsolódó személyszállítás </t>
    </r>
    <r>
      <rPr>
        <b/>
        <sz val="12"/>
        <color theme="1"/>
        <rFont val="Calibri"/>
        <family val="2"/>
        <charset val="238"/>
        <scheme val="minor"/>
      </rPr>
      <t>11 fős kisbusz</t>
    </r>
  </si>
  <si>
    <r>
      <t xml:space="preserve">Rendezvényhez kapcsolódó személyszállítás </t>
    </r>
    <r>
      <rPr>
        <b/>
        <sz val="12"/>
        <color theme="1"/>
        <rFont val="Calibri"/>
        <family val="2"/>
        <charset val="238"/>
        <scheme val="minor"/>
      </rPr>
      <t xml:space="preserve">20 fős busz </t>
    </r>
  </si>
  <si>
    <r>
      <t xml:space="preserve">Rendezvényhez kapcsolódó személyszállítás </t>
    </r>
    <r>
      <rPr>
        <b/>
        <sz val="12"/>
        <color theme="1"/>
        <rFont val="Calibri"/>
        <family val="2"/>
        <charset val="238"/>
        <scheme val="minor"/>
      </rPr>
      <t xml:space="preserve">50 fős busz </t>
    </r>
  </si>
  <si>
    <r>
      <t xml:space="preserve">Rendezvényhez kapcsolódó személyszállítás </t>
    </r>
    <r>
      <rPr>
        <b/>
        <sz val="12"/>
        <color theme="1"/>
        <rFont val="Calibri"/>
        <family val="2"/>
        <charset val="238"/>
        <scheme val="minor"/>
      </rPr>
      <t>65-70 fős busz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</si>
  <si>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 xml:space="preserve">Rendezvényhez kapcsolódó személyszállítás </t>
    </r>
    <r>
      <rPr>
        <b/>
        <sz val="12"/>
        <color theme="1"/>
        <rFont val="Calibri"/>
        <family val="2"/>
        <charset val="238"/>
        <scheme val="minor"/>
      </rPr>
      <t xml:space="preserve">65-70 fős busz </t>
    </r>
  </si>
  <si>
    <t>Programköltségek *</t>
  </si>
  <si>
    <r>
      <rPr>
        <b/>
        <sz val="11"/>
        <color theme="1"/>
        <rFont val="Calibri"/>
        <family val="2"/>
        <charset val="238"/>
        <scheme val="minor"/>
      </rPr>
      <t>Ugrálóvár</t>
    </r>
    <r>
      <rPr>
        <sz val="11"/>
        <color theme="1"/>
        <rFont val="Calibri"/>
        <family val="2"/>
        <charset val="238"/>
        <scheme val="minor"/>
      </rPr>
      <t xml:space="preserve"> min. 20 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, folyamatos felügyelettel (szállítási díj nélkül)</t>
    </r>
  </si>
  <si>
    <r>
      <rPr>
        <b/>
        <sz val="11"/>
        <color theme="1"/>
        <rFont val="Calibri"/>
        <family val="2"/>
        <charset val="238"/>
        <scheme val="minor"/>
      </rPr>
      <t>Bébisziget:</t>
    </r>
    <r>
      <rPr>
        <sz val="11"/>
        <color theme="1"/>
        <rFont val="Calibri"/>
        <family val="2"/>
        <charset val="238"/>
        <scheme val="minor"/>
      </rPr>
      <t xml:space="preserve"> babajátékok és gyermekmegőrzés kb. 0-6 éves korig szakképzett 2 fős felügyelettel (szállítási díj nélkül)</t>
    </r>
  </si>
  <si>
    <t xml:space="preserve"> </t>
  </si>
  <si>
    <r>
      <rPr>
        <b/>
        <sz val="11"/>
        <color theme="1"/>
        <rFont val="Calibri"/>
        <family val="2"/>
        <charset val="238"/>
        <scheme val="minor"/>
      </rPr>
      <t>Gyermek arcfestés</t>
    </r>
    <r>
      <rPr>
        <sz val="11"/>
        <color theme="1"/>
        <rFont val="Calibri"/>
        <family val="2"/>
        <charset val="238"/>
        <scheme val="minor"/>
      </rPr>
      <t xml:space="preserve"> (szükséges anyagokkal és egy fő animátorral)</t>
    </r>
  </si>
  <si>
    <r>
      <rPr>
        <b/>
        <sz val="11"/>
        <color theme="1"/>
        <rFont val="Calibri"/>
        <family val="2"/>
        <charset val="238"/>
        <scheme val="minor"/>
      </rPr>
      <t xml:space="preserve">Hennafestés </t>
    </r>
    <r>
      <rPr>
        <sz val="11"/>
        <color theme="1"/>
        <rFont val="Calibri"/>
        <family val="2"/>
        <charset val="238"/>
        <scheme val="minor"/>
      </rPr>
      <t>(szükséges anyagokkal és egy fő animátorral)</t>
    </r>
  </si>
  <si>
    <r>
      <rPr>
        <b/>
        <sz val="11"/>
        <color theme="1"/>
        <rFont val="Calibri"/>
        <family val="2"/>
        <charset val="238"/>
        <scheme val="minor"/>
      </rPr>
      <t xml:space="preserve">Csillám tetoválás arcra, karra </t>
    </r>
    <r>
      <rPr>
        <sz val="11"/>
        <color theme="1"/>
        <rFont val="Calibri"/>
        <family val="2"/>
        <charset val="238"/>
        <scheme val="minor"/>
      </rPr>
      <t>(szükséges anyagokkal és egy fő animátorral)</t>
    </r>
  </si>
  <si>
    <r>
      <rPr>
        <b/>
        <sz val="11"/>
        <color theme="1"/>
        <rFont val="Calibri"/>
        <family val="2"/>
        <charset val="238"/>
        <scheme val="minor"/>
      </rPr>
      <t xml:space="preserve">Árnykép kivágás vagy karikatúra készítés </t>
    </r>
    <r>
      <rPr>
        <sz val="11"/>
        <color theme="1"/>
        <rFont val="Calibri"/>
        <family val="2"/>
        <charset val="238"/>
        <scheme val="minor"/>
      </rPr>
      <t>(szükséges anyagokkal és egy fő animátorral)</t>
    </r>
  </si>
  <si>
    <r>
      <t>Mikromágus bűvész</t>
    </r>
    <r>
      <rPr>
        <sz val="11"/>
        <color theme="1"/>
        <rFont val="Calibri"/>
        <family val="2"/>
        <charset val="238"/>
        <scheme val="minor"/>
      </rPr>
      <t xml:space="preserve"> (szükséges anyagokkal )</t>
    </r>
  </si>
  <si>
    <r>
      <rPr>
        <b/>
        <sz val="11"/>
        <rFont val="Calibri"/>
        <family val="2"/>
        <charset val="238"/>
        <scheme val="minor"/>
      </rPr>
      <t>Frizura tanácsadás</t>
    </r>
    <r>
      <rPr>
        <sz val="11"/>
        <rFont val="Calibri"/>
        <family val="2"/>
        <charset val="238"/>
        <scheme val="minor"/>
      </rPr>
      <t xml:space="preserve"> (számítógépes programmal, tanácsadóval)</t>
    </r>
  </si>
  <si>
    <t>Óriás csocsó asztal 1db</t>
  </si>
  <si>
    <r>
      <t xml:space="preserve">Darts </t>
    </r>
    <r>
      <rPr>
        <sz val="11"/>
        <rFont val="Calibri"/>
        <family val="2"/>
        <charset val="238"/>
        <scheme val="minor"/>
      </rPr>
      <t>(1db tábla 2 szett dobónyíllal)</t>
    </r>
  </si>
  <si>
    <t>1 nap</t>
  </si>
  <si>
    <r>
      <rPr>
        <b/>
        <sz val="12"/>
        <color theme="1"/>
        <rFont val="Calibri"/>
        <family val="2"/>
        <charset val="238"/>
        <scheme val="minor"/>
      </rPr>
      <t>Hangosítás a HC székházában:</t>
    </r>
    <r>
      <rPr>
        <sz val="12"/>
        <color theme="1"/>
        <rFont val="Calibri"/>
        <family val="2"/>
        <charset val="238"/>
        <scheme val="minor"/>
      </rPr>
      <t xml:space="preserve"> meglévő hangtechnikai rendszer (4 db JBL aktív hangfal, keverő, Sennheiser URH mikrofonok, kábelezés) felépítése/bontása és üzemeltetése kiszállással </t>
    </r>
  </si>
  <si>
    <t xml:space="preserve">1 fő biztonsági őr </t>
  </si>
  <si>
    <t>1 fő óvónő</t>
  </si>
  <si>
    <t>1 fő host vagy hostess egyenuhában</t>
  </si>
  <si>
    <r>
      <rPr>
        <b/>
        <sz val="11"/>
        <color theme="1"/>
        <rFont val="Calibri"/>
        <family val="2"/>
        <charset val="238"/>
        <scheme val="minor"/>
      </rPr>
      <t xml:space="preserve">1 fő angol (középfok) nyelvű host vagy hostess </t>
    </r>
    <r>
      <rPr>
        <sz val="11"/>
        <color theme="1"/>
        <rFont val="Calibri"/>
        <family val="2"/>
        <charset val="238"/>
        <scheme val="minor"/>
      </rPr>
      <t xml:space="preserve"> hostess egyenruhában </t>
    </r>
  </si>
  <si>
    <r>
      <rPr>
        <b/>
        <sz val="11"/>
        <color theme="1"/>
        <rFont val="Calibri"/>
        <family val="2"/>
        <charset val="238"/>
        <scheme val="minor"/>
      </rPr>
      <t>1 fő host vagy hostess jelmezben</t>
    </r>
    <r>
      <rPr>
        <sz val="11"/>
        <color theme="1"/>
        <rFont val="Calibri"/>
        <family val="2"/>
        <charset val="238"/>
        <scheme val="minor"/>
      </rPr>
      <t xml:space="preserve"> tematikus rendezvényen </t>
    </r>
  </si>
  <si>
    <t xml:space="preserve">1 fő DJ </t>
  </si>
  <si>
    <t xml:space="preserve">1 fő fénytechnikus </t>
  </si>
  <si>
    <t xml:space="preserve">1 fő hangtechnikus </t>
  </si>
  <si>
    <t>1 fő vizuáltechnikus</t>
  </si>
  <si>
    <t xml:space="preserve">1 fő angol nyelvű idegenvezető </t>
  </si>
  <si>
    <t xml:space="preserve">1 fő angol nyelvű tolmács </t>
  </si>
  <si>
    <t>1 fő animátor</t>
  </si>
  <si>
    <t>1 fő rendezvényigazgató*</t>
  </si>
  <si>
    <t>1 fő rendezvénykoordinátor  (szenior rendezvényszervező)*</t>
  </si>
  <si>
    <t>1 fő junior rendezvényszervező*</t>
  </si>
  <si>
    <t>1 fő produkciós menedzser*</t>
  </si>
  <si>
    <t>* A csillaggal megjelölt tételekre az eseti megrendelések során jutalék nem számítható fel</t>
  </si>
  <si>
    <t>rendezvény</t>
  </si>
  <si>
    <r>
      <t xml:space="preserve">1 nap                                                </t>
    </r>
    <r>
      <rPr>
        <i/>
        <sz val="12"/>
        <color rgb="FF0070C0"/>
        <rFont val="Calibri"/>
        <family val="2"/>
        <charset val="238"/>
        <scheme val="minor"/>
      </rPr>
      <t>min. 2 - max. 5 napos                                                 rendezvény esetén</t>
    </r>
  </si>
  <si>
    <t>Jutalék</t>
  </si>
  <si>
    <t>%</t>
  </si>
  <si>
    <t>A táblázat kitöltése a nettó ajánlati árak zöld szinű cellájába történő beírásával végezhető el. Jutalék csak a közvetített szolgáltatáspokra pl. programokra számolható el.</t>
  </si>
  <si>
    <t>Jutalék (a közvetített szolgáltatás nettó árának %-ában)</t>
  </si>
  <si>
    <t xml:space="preserve">Ajánlati ár                                             nettó Ft           </t>
  </si>
  <si>
    <r>
      <t xml:space="preserve">Rendezvényhez kapcsolódó személyszállítás </t>
    </r>
    <r>
      <rPr>
        <b/>
        <sz val="12"/>
        <color theme="1"/>
        <rFont val="Calibri"/>
        <family val="2"/>
        <charset val="238"/>
        <scheme val="minor"/>
      </rPr>
      <t>személyautóval (5fő)</t>
    </r>
  </si>
  <si>
    <r>
      <t xml:space="preserve">Rendezvényhez kapcsolódó személyszállítás </t>
    </r>
    <r>
      <rPr>
        <b/>
        <sz val="12"/>
        <color theme="1"/>
        <rFont val="Calibri"/>
        <family val="2"/>
        <charset val="238"/>
        <scheme val="minor"/>
      </rPr>
      <t>8 fős kisbusz</t>
    </r>
  </si>
  <si>
    <t>Az eseti megrendelések során törekedni kell az igénybevett gépjárművek                                               lehető legjobb kihasználtságára</t>
  </si>
  <si>
    <t xml:space="preserve">A táblázat kitöltése a nettó ajánlati árak zöld szinű cellájába történő beírásával végezhető el. </t>
  </si>
  <si>
    <t xml:space="preserve">Mennyiség </t>
  </si>
  <si>
    <t xml:space="preserve">Ajánlati ár                                             nettó Ft              </t>
  </si>
  <si>
    <t xml:space="preserve">A táblázat kitöltése a nettó ajánlati árak zöld szinű cellájába történő beírásával                             végezhető el. </t>
  </si>
  <si>
    <t xml:space="preserve">*ahol szövegesen jelezve van, ott a személyzettel együtt kérjük az árat megadni. </t>
  </si>
  <si>
    <t>Az ajánlati árba minden esetben kérjük bekalkulálni a kiszállás ktg-ét is budapesti helyszín esetén.</t>
  </si>
  <si>
    <t>Ajánlati ár                                             nettó Ft/nap</t>
  </si>
  <si>
    <t xml:space="preserve">A táblázat kitöltése a nettó ajánlati árak zöld szinű cellájába történő beírásával  végezhető el. </t>
  </si>
  <si>
    <r>
      <rPr>
        <b/>
        <sz val="11"/>
        <color theme="1"/>
        <rFont val="Calibri"/>
        <family val="2"/>
        <charset val="238"/>
        <scheme val="minor"/>
      </rPr>
      <t>2 fős általános technikai személyzet</t>
    </r>
    <r>
      <rPr>
        <sz val="11"/>
        <color theme="1"/>
        <rFont val="Calibri"/>
        <family val="2"/>
        <charset val="238"/>
        <scheme val="minor"/>
      </rPr>
      <t>, budapesti rendezvényre (pl. állásbörze): eszközök oda-vissza szállítása HC székház-helyszín viszonylatában rakodással, meglévő Syma stand  dekor elemek felhelyezése,  kb. 5m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rakteres furgonnal együtt </t>
    </r>
  </si>
  <si>
    <t>alkalom                                               (max 2x4 óra)</t>
  </si>
  <si>
    <t>Ajánlati árak átlagértéke:</t>
  </si>
  <si>
    <t>Ajánlati árak átlagértéke</t>
  </si>
  <si>
    <r>
      <t>Vetítéstechnika 1</t>
    </r>
    <r>
      <rPr>
        <b/>
        <sz val="12"/>
        <color rgb="FFFF0000"/>
        <rFont val="Calibri"/>
        <family val="2"/>
        <charset val="238"/>
        <scheme val="minor"/>
      </rPr>
      <t>*</t>
    </r>
  </si>
  <si>
    <r>
      <t>Vetítéstechnika 2</t>
    </r>
    <r>
      <rPr>
        <b/>
        <sz val="12"/>
        <color rgb="FFFF0000"/>
        <rFont val="Calibri"/>
        <family val="2"/>
        <charset val="238"/>
        <scheme val="minor"/>
      </rPr>
      <t>*</t>
    </r>
  </si>
  <si>
    <r>
      <t>Hang-, fény-, színpadtechnika  műsoros gálarendezvényre élőzenei produkció esetén:</t>
    </r>
    <r>
      <rPr>
        <b/>
        <sz val="12"/>
        <color rgb="FFFF0000"/>
        <rFont val="Calibri"/>
        <family val="2"/>
        <charset val="238"/>
        <scheme val="minor"/>
      </rPr>
      <t>*</t>
    </r>
  </si>
  <si>
    <t>* vagy a felsoroltakkal azonos minőségű más márkájú technika</t>
  </si>
  <si>
    <t xml:space="preserve">10x25 m-es rendezvénysátor </t>
  </si>
  <si>
    <t xml:space="preserve">6x3 m-es rendezvénysátor </t>
  </si>
  <si>
    <t>3x3 m-es rendezvénysátor</t>
  </si>
  <si>
    <t>Rendezvénysátor aljzat (padlózat)</t>
  </si>
  <si>
    <t>Egyéb méretű  rendezvénysátor  (standard elemekből)</t>
  </si>
  <si>
    <r>
      <t>Színpad (standard színpadelemekből) 1-1,2 m magas, lépcsővel, motoros mozgatású fedéssel, fekete légáteresztő hátsó függönnyel, szabadtérre</t>
    </r>
    <r>
      <rPr>
        <sz val="12"/>
        <color rgb="FFFF0000"/>
        <rFont val="Calibri"/>
        <family val="2"/>
        <charset val="238"/>
        <scheme val="minor"/>
      </rPr>
      <t>*</t>
    </r>
  </si>
  <si>
    <r>
      <t>Színpad (standard alumínium szerkezetes színpadelemekből) 1 m magas, lépcsővel, fix  fedéssel, fekete légáteresztő hátsó függönnyel szabadtérre</t>
    </r>
    <r>
      <rPr>
        <sz val="12"/>
        <color rgb="FFFF0000"/>
        <rFont val="Calibri"/>
        <family val="2"/>
        <charset val="238"/>
        <scheme val="minor"/>
      </rPr>
      <t>*</t>
    </r>
  </si>
  <si>
    <r>
      <t>Színpad (standard alumínium szerkezetes színpadelemekből) borítással, lépcsővel, szoknyával, háttér függönnyel, elegáns kialakítással beltéri  rendezvényre élőzenei/táncos produkcióhoz, kb. 0,6 m magas</t>
    </r>
    <r>
      <rPr>
        <sz val="12"/>
        <color rgb="FFFF0000"/>
        <rFont val="Calibri"/>
        <family val="2"/>
        <charset val="238"/>
        <scheme val="minor"/>
      </rPr>
      <t>*</t>
    </r>
  </si>
  <si>
    <t>Érték</t>
  </si>
  <si>
    <t>súly (%)</t>
  </si>
  <si>
    <t>Felolvasólap</t>
  </si>
  <si>
    <t>Rendezvényhelyszín és színpad költségek (ajánlati árak átlagértéke)</t>
  </si>
  <si>
    <t xml:space="preserve">Rendezvénytechnikai  költségek                            (ajánlati árak átlagértéke) </t>
  </si>
  <si>
    <t>Berendezéshez bútorok, eszközök és dekorációk bérleti díja (ajánlati árak átlagértéke)</t>
  </si>
  <si>
    <t>Programköltségek (ajánlati árak átlagértéke)</t>
  </si>
  <si>
    <t>Személyzeti költségek (ajánlati árak átlagértéke)</t>
  </si>
  <si>
    <t>Szállítási költségek (ajánlati árak átlagértéke)</t>
  </si>
  <si>
    <t>Kérjük a kék cellákban szereplő értékeket tüntessék fel a Felolvasólapon!</t>
  </si>
  <si>
    <t>Rendezvénytechnikai  költségek</t>
  </si>
  <si>
    <t>A ajánlati árak szállítási és személyzeti költség nélkül értendőek kivéve, ahol külön kérjük hogy azt is tartalmazza az ár.</t>
  </si>
  <si>
    <t>további óra</t>
  </si>
  <si>
    <r>
      <rPr>
        <b/>
        <sz val="12"/>
        <color theme="1"/>
        <rFont val="Calibri"/>
        <family val="2"/>
        <charset val="238"/>
        <scheme val="minor"/>
      </rPr>
      <t>területhangosítás</t>
    </r>
    <r>
      <rPr>
        <sz val="12"/>
        <color theme="1"/>
        <rFont val="Calibri"/>
        <family val="2"/>
        <charset val="238"/>
        <scheme val="minor"/>
      </rPr>
      <t>: színpad nélküli, szabad téri 400 fős családi napi rendezvényen folyamatos háttérzene, moderátor beszédhang biztosítása kb. 10 000 m2 füves területen</t>
    </r>
  </si>
  <si>
    <r>
      <rPr>
        <b/>
        <sz val="12"/>
        <color theme="1"/>
        <rFont val="Calibri"/>
        <family val="2"/>
        <charset val="238"/>
        <scheme val="minor"/>
      </rPr>
      <t>LED TV</t>
    </r>
    <r>
      <rPr>
        <sz val="12"/>
        <color theme="1"/>
        <rFont val="Calibri"/>
        <family val="2"/>
        <charset val="238"/>
        <scheme val="minor"/>
      </rPr>
      <t xml:space="preserve"> minimum 40", állvánnyal, műholdas vevőegységgel</t>
    </r>
  </si>
  <si>
    <r>
      <rPr>
        <b/>
        <sz val="12"/>
        <color theme="1"/>
        <rFont val="Calibri"/>
        <family val="2"/>
        <charset val="238"/>
        <scheme val="minor"/>
      </rPr>
      <t>LED TV</t>
    </r>
    <r>
      <rPr>
        <sz val="12"/>
        <color theme="1"/>
        <rFont val="Calibri"/>
        <family val="2"/>
        <charset val="238"/>
        <scheme val="minor"/>
      </rPr>
      <t xml:space="preserve"> minimum 40", állvánnyal, film vetítésére alkalmas technikával</t>
    </r>
  </si>
  <si>
    <t>csomag (400 db)</t>
  </si>
  <si>
    <t>csomag (40 db)</t>
  </si>
  <si>
    <r>
      <rPr>
        <b/>
        <sz val="11"/>
        <color theme="1"/>
        <rFont val="Calibri"/>
        <family val="2"/>
        <charset val="238"/>
        <scheme val="minor"/>
      </rPr>
      <t xml:space="preserve">Könyöklő bárasztal </t>
    </r>
    <r>
      <rPr>
        <sz val="11"/>
        <color theme="1"/>
        <rFont val="Calibri"/>
        <family val="2"/>
        <charset val="238"/>
        <scheme val="minor"/>
      </rPr>
      <t>(kerek asztallappal) spandex huzattal + sapkával</t>
    </r>
  </si>
  <si>
    <r>
      <rPr>
        <b/>
        <sz val="11"/>
        <rFont val="Calibri"/>
        <family val="2"/>
        <charset val="238"/>
        <scheme val="minor"/>
      </rPr>
      <t>1 fő stagehand</t>
    </r>
    <r>
      <rPr>
        <sz val="11"/>
        <rFont val="Calibri"/>
        <family val="2"/>
        <charset val="238"/>
        <scheme val="minor"/>
      </rPr>
      <t xml:space="preserve"> (építés-bontási feladatok) </t>
    </r>
  </si>
  <si>
    <r>
      <rPr>
        <b/>
        <sz val="11"/>
        <rFont val="Calibri"/>
        <family val="2"/>
        <charset val="238"/>
        <scheme val="minor"/>
      </rPr>
      <t xml:space="preserve">1 fő dekoratőr </t>
    </r>
    <r>
      <rPr>
        <sz val="11"/>
        <rFont val="Calibri"/>
        <family val="2"/>
        <charset val="238"/>
        <scheme val="minor"/>
      </rPr>
      <t>(pl. szőnyegezés, terem dekorációs munkákra)</t>
    </r>
  </si>
  <si>
    <t>Dobogó sajtótájékoztatóhoz*  ~0,4 m magas, lépcsővel, szőnyegezve</t>
  </si>
  <si>
    <t xml:space="preserve">Ajánlati ár                                             nettó Ft </t>
  </si>
  <si>
    <t>1 db/nap</t>
  </si>
  <si>
    <t>1 db / 2 nap</t>
  </si>
  <si>
    <t>Ventillátor álló</t>
  </si>
  <si>
    <t>Hidroventillátor</t>
  </si>
  <si>
    <t>Billenős szemetes 60l-es</t>
  </si>
  <si>
    <t>Szemeteskuka 240 l-es</t>
  </si>
  <si>
    <t xml:space="preserve">1 fős orvosi ügyelet  </t>
  </si>
  <si>
    <t>1 fő gépkocsivezető (napidíj több napos kiküldetés esetén)</t>
  </si>
  <si>
    <r>
      <rPr>
        <b/>
        <sz val="11"/>
        <color theme="1"/>
        <rFont val="Calibri"/>
        <family val="2"/>
        <charset val="238"/>
        <scheme val="minor"/>
      </rPr>
      <t>Könyöklő bárasztal</t>
    </r>
    <r>
      <rPr>
        <sz val="11"/>
        <color theme="1"/>
        <rFont val="Calibri"/>
        <family val="2"/>
        <charset val="238"/>
        <scheme val="minor"/>
      </rPr>
      <t xml:space="preserve"> (kerek asztallappal) spandex huzattal + sapkával, világítással</t>
    </r>
  </si>
  <si>
    <t>Napozóágy műanyag, állítható tánlás</t>
  </si>
  <si>
    <t>Mobil mosogató, viztartállyal</t>
  </si>
  <si>
    <r>
      <rPr>
        <b/>
        <sz val="12"/>
        <color theme="1"/>
        <rFont val="Calibri"/>
        <family val="2"/>
        <charset val="238"/>
        <scheme val="minor"/>
      </rPr>
      <t xml:space="preserve">ipad </t>
    </r>
    <r>
      <rPr>
        <sz val="12"/>
        <color theme="1"/>
        <rFont val="Calibri"/>
        <family val="2"/>
        <charset val="238"/>
        <scheme val="minor"/>
      </rPr>
      <t xml:space="preserve">4 db, rendezvényhez adaptált regisztrációs programmal </t>
    </r>
  </si>
  <si>
    <r>
      <rPr>
        <b/>
        <sz val="12"/>
        <color theme="1"/>
        <rFont val="Calibri"/>
        <family val="2"/>
        <charset val="238"/>
        <scheme val="minor"/>
      </rPr>
      <t>ipad</t>
    </r>
    <r>
      <rPr>
        <sz val="12"/>
        <color theme="1"/>
        <rFont val="Calibri"/>
        <family val="2"/>
        <charset val="238"/>
        <scheme val="minor"/>
      </rPr>
      <t xml:space="preserve"> és kihangosító</t>
    </r>
  </si>
  <si>
    <t xml:space="preserve">csendesített aggregátor utánfutón 24kw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</si>
</sst>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\ &quot;Ft&quot;"/>
    <numFmt numFmtId="165" formatCode="#,##0.00\ &quot;Ft&quot;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/>
    <xf numFmtId="0" fontId="3" fillId="0" borderId="5" xfId="0" applyFont="1" applyFill="1" applyBorder="1" applyAlignment="1">
      <alignment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0" fontId="11" fillId="0" borderId="0" xfId="0" applyFont="1"/>
    <xf numFmtId="0" fontId="13" fillId="4" borderId="2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/>
    </xf>
    <xf numFmtId="0" fontId="0" fillId="0" borderId="33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3" fontId="1" fillId="0" borderId="3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5" borderId="13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3" borderId="3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5" borderId="4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" fillId="0" borderId="3" xfId="0" applyFont="1" applyBorder="1"/>
    <xf numFmtId="0" fontId="0" fillId="5" borderId="6" xfId="0" applyFill="1" applyBorder="1" applyAlignment="1">
      <alignment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3" fillId="0" borderId="7" xfId="0" applyFont="1" applyBorder="1" applyAlignment="1" applyProtection="1">
      <alignment horizontal="center" vertical="center" wrapText="1"/>
    </xf>
    <xf numFmtId="3" fontId="13" fillId="0" borderId="26" xfId="0" applyNumberFormat="1" applyFont="1" applyFill="1" applyBorder="1" applyAlignment="1" applyProtection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4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3" fontId="11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10" fontId="11" fillId="5" borderId="20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164" fontId="6" fillId="6" borderId="35" xfId="0" applyNumberFormat="1" applyFont="1" applyFill="1" applyBorder="1" applyAlignment="1">
      <alignment horizontal="center" vertical="center"/>
    </xf>
    <xf numFmtId="164" fontId="6" fillId="6" borderId="20" xfId="0" applyNumberFormat="1" applyFont="1" applyFill="1" applyBorder="1" applyAlignment="1">
      <alignment horizontal="center" vertical="center"/>
    </xf>
    <xf numFmtId="164" fontId="26" fillId="2" borderId="21" xfId="11" applyNumberFormat="1" applyFill="1" applyBorder="1" applyAlignment="1" applyProtection="1">
      <alignment horizontal="center" vertical="center" wrapText="1"/>
    </xf>
    <xf numFmtId="10" fontId="26" fillId="2" borderId="21" xfId="11" applyNumberForma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/>
    <xf numFmtId="0" fontId="11" fillId="4" borderId="17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3" fillId="2" borderId="22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4" borderId="18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 wrapText="1"/>
    </xf>
    <xf numFmtId="0" fontId="13" fillId="4" borderId="48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45" xfId="0" applyFont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vertical="center"/>
    </xf>
    <xf numFmtId="0" fontId="22" fillId="4" borderId="34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</cellXfs>
  <cellStyles count="12">
    <cellStyle name="Ezres 2" xfId="2"/>
    <cellStyle name="Hivatkozás" xfId="11" builtinId="8"/>
    <cellStyle name="Normál" xfId="0" builtinId="0"/>
    <cellStyle name="Normál 2" xfId="1"/>
    <cellStyle name="Normál 2 2" xfId="3"/>
    <cellStyle name="Normál 3" xfId="4"/>
    <cellStyle name="Normál 3 2" xfId="5"/>
    <cellStyle name="Normál 3_Budapest" xfId="6"/>
    <cellStyle name="Normál 4" xfId="7"/>
    <cellStyle name="Normál 5" xfId="8"/>
    <cellStyle name="Normál 6" xfId="9"/>
    <cellStyle name="Normá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="60" zoomScaleNormal="100" workbookViewId="0">
      <selection activeCell="C4" sqref="C4"/>
    </sheetView>
  </sheetViews>
  <sheetFormatPr defaultRowHeight="15" x14ac:dyDescent="0.25"/>
  <cols>
    <col min="1" max="1" width="45" customWidth="1"/>
    <col min="2" max="2" width="31.5703125" customWidth="1"/>
    <col min="3" max="3" width="18.28515625" customWidth="1"/>
  </cols>
  <sheetData>
    <row r="1" spans="1:6" ht="15.75" customHeight="1" x14ac:dyDescent="0.25">
      <c r="A1" s="168" t="s">
        <v>246</v>
      </c>
      <c r="B1" s="169"/>
      <c r="C1" s="169"/>
    </row>
    <row r="2" spans="1:6" ht="15.75" thickBot="1" x14ac:dyDescent="0.3">
      <c r="A2" s="170"/>
      <c r="B2" s="171"/>
      <c r="C2" s="171"/>
    </row>
    <row r="3" spans="1:6" ht="15.75" x14ac:dyDescent="0.25">
      <c r="A3" s="138" t="s">
        <v>0</v>
      </c>
      <c r="B3" s="139" t="s">
        <v>244</v>
      </c>
      <c r="C3" s="140" t="s">
        <v>245</v>
      </c>
    </row>
    <row r="4" spans="1:6" ht="31.5" x14ac:dyDescent="0.25">
      <c r="A4" s="21" t="s">
        <v>247</v>
      </c>
      <c r="B4" s="151">
        <f>VALUE(Helyszín_színpad!C25)</f>
        <v>0</v>
      </c>
      <c r="C4" s="141">
        <v>9</v>
      </c>
      <c r="F4" s="162"/>
    </row>
    <row r="5" spans="1:6" ht="31.5" x14ac:dyDescent="0.25">
      <c r="A5" s="21" t="s">
        <v>248</v>
      </c>
      <c r="B5" s="151">
        <f>VALUE(Technika!C67)</f>
        <v>0</v>
      </c>
      <c r="C5" s="141">
        <v>9</v>
      </c>
      <c r="F5" s="162"/>
    </row>
    <row r="6" spans="1:6" ht="47.25" x14ac:dyDescent="0.25">
      <c r="A6" s="21" t="s">
        <v>249</v>
      </c>
      <c r="B6" s="151">
        <f>VALUE('Bútorzat és Dekor'!C100)</f>
        <v>0</v>
      </c>
      <c r="C6" s="141">
        <v>8</v>
      </c>
      <c r="F6" s="162"/>
    </row>
    <row r="7" spans="1:6" ht="15.75" x14ac:dyDescent="0.25">
      <c r="A7" s="21" t="s">
        <v>250</v>
      </c>
      <c r="B7" s="151">
        <f>VALUE(Programok!C32)</f>
        <v>0</v>
      </c>
      <c r="C7" s="141">
        <v>6</v>
      </c>
      <c r="F7" s="162"/>
    </row>
    <row r="8" spans="1:6" ht="31.5" x14ac:dyDescent="0.25">
      <c r="A8" s="21" t="s">
        <v>251</v>
      </c>
      <c r="B8" s="151">
        <f>VALUE(Személyzet!C26)</f>
        <v>0</v>
      </c>
      <c r="C8" s="141">
        <v>7</v>
      </c>
      <c r="F8" s="162"/>
    </row>
    <row r="9" spans="1:6" ht="15.75" x14ac:dyDescent="0.25">
      <c r="A9" s="20" t="s">
        <v>252</v>
      </c>
      <c r="B9" s="151">
        <f>VALUE(Helyszín_színpad!C30)</f>
        <v>0</v>
      </c>
      <c r="C9" s="164">
        <v>4</v>
      </c>
      <c r="F9" s="162"/>
    </row>
    <row r="10" spans="1:6" ht="16.5" thickBot="1" x14ac:dyDescent="0.3">
      <c r="A10" s="145" t="s">
        <v>212</v>
      </c>
      <c r="B10" s="152">
        <f>VALUE(Jutalék!B2)</f>
        <v>0</v>
      </c>
      <c r="C10" s="165">
        <v>7</v>
      </c>
      <c r="F10" s="162"/>
    </row>
    <row r="11" spans="1:6" ht="16.5" thickBot="1" x14ac:dyDescent="0.3">
      <c r="A11" s="142"/>
      <c r="B11" s="143"/>
      <c r="C11" s="144">
        <f>SUM(C4:C10)</f>
        <v>50</v>
      </c>
      <c r="F11" s="163"/>
    </row>
    <row r="12" spans="1:6" ht="16.5" thickBot="1" x14ac:dyDescent="0.3">
      <c r="A12" s="166" t="s">
        <v>253</v>
      </c>
      <c r="B12" s="167"/>
      <c r="C12" s="70"/>
    </row>
  </sheetData>
  <mergeCells count="2">
    <mergeCell ref="A12:B12"/>
    <mergeCell ref="A1:C2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zoomScale="60" zoomScaleNormal="100" workbookViewId="0">
      <selection activeCell="C4" sqref="C4"/>
    </sheetView>
  </sheetViews>
  <sheetFormatPr defaultRowHeight="15.75" x14ac:dyDescent="0.25"/>
  <cols>
    <col min="1" max="1" width="90.5703125" style="8" customWidth="1"/>
    <col min="2" max="2" width="18.85546875" style="4" customWidth="1"/>
    <col min="3" max="3" width="22.7109375" style="18" customWidth="1"/>
    <col min="4" max="16384" width="9.140625" style="18"/>
  </cols>
  <sheetData>
    <row r="1" spans="1:6" ht="35.25" customHeight="1" thickBot="1" x14ac:dyDescent="0.3">
      <c r="A1" s="172" t="s">
        <v>94</v>
      </c>
      <c r="B1" s="173"/>
      <c r="C1" s="174"/>
    </row>
    <row r="2" spans="1:6" ht="30.75" thickBot="1" x14ac:dyDescent="0.3">
      <c r="A2" s="48" t="s">
        <v>0</v>
      </c>
      <c r="B2" s="49" t="s">
        <v>1</v>
      </c>
      <c r="C2" s="50" t="s">
        <v>266</v>
      </c>
    </row>
    <row r="3" spans="1:6" ht="15" x14ac:dyDescent="0.25">
      <c r="A3" s="178" t="s">
        <v>236</v>
      </c>
      <c r="B3" s="39" t="s">
        <v>267</v>
      </c>
      <c r="C3" s="133"/>
      <c r="D3" s="3"/>
      <c r="E3" s="3"/>
      <c r="F3" s="3"/>
    </row>
    <row r="4" spans="1:6" ht="15" x14ac:dyDescent="0.25">
      <c r="A4" s="179"/>
      <c r="B4" s="154" t="s">
        <v>268</v>
      </c>
      <c r="C4" s="155"/>
      <c r="D4" s="3"/>
      <c r="E4" s="3"/>
      <c r="F4" s="3"/>
    </row>
    <row r="5" spans="1:6" x14ac:dyDescent="0.25">
      <c r="A5" s="44" t="s">
        <v>237</v>
      </c>
      <c r="B5" s="6" t="s">
        <v>7</v>
      </c>
      <c r="C5" s="134"/>
      <c r="D5" s="3"/>
      <c r="E5" s="3"/>
      <c r="F5" s="3"/>
    </row>
    <row r="6" spans="1:6" x14ac:dyDescent="0.25">
      <c r="A6" s="44"/>
      <c r="B6" s="6"/>
      <c r="C6" s="134"/>
      <c r="D6" s="3"/>
      <c r="E6" s="3"/>
      <c r="F6" s="3"/>
    </row>
    <row r="7" spans="1:6" x14ac:dyDescent="0.25">
      <c r="A7" s="44" t="s">
        <v>238</v>
      </c>
      <c r="B7" s="6" t="s">
        <v>7</v>
      </c>
      <c r="C7" s="134"/>
      <c r="D7" s="3"/>
      <c r="E7" s="3"/>
      <c r="F7" s="3"/>
    </row>
    <row r="8" spans="1:6" x14ac:dyDescent="0.25">
      <c r="A8" s="44"/>
      <c r="B8" s="6"/>
      <c r="C8" s="134"/>
      <c r="D8" s="3"/>
      <c r="E8" s="3"/>
      <c r="F8" s="3"/>
    </row>
    <row r="9" spans="1:6" ht="17.25" x14ac:dyDescent="0.25">
      <c r="A9" s="15" t="s">
        <v>240</v>
      </c>
      <c r="B9" s="6" t="s">
        <v>64</v>
      </c>
      <c r="C9" s="134"/>
      <c r="D9" s="3"/>
      <c r="E9" s="3"/>
      <c r="F9" s="3"/>
    </row>
    <row r="10" spans="1:6" ht="17.25" x14ac:dyDescent="0.25">
      <c r="A10" s="15" t="s">
        <v>239</v>
      </c>
      <c r="B10" s="6" t="s">
        <v>64</v>
      </c>
      <c r="C10" s="134"/>
      <c r="D10" s="3"/>
      <c r="E10" s="3"/>
      <c r="F10" s="3"/>
    </row>
    <row r="11" spans="1:6" ht="17.25" x14ac:dyDescent="0.25">
      <c r="A11" s="45" t="s">
        <v>17</v>
      </c>
      <c r="B11" s="6" t="s">
        <v>64</v>
      </c>
      <c r="C11" s="134"/>
      <c r="D11" s="3"/>
      <c r="E11" s="3"/>
      <c r="F11" s="3"/>
    </row>
    <row r="12" spans="1:6" ht="17.25" x14ac:dyDescent="0.25">
      <c r="A12" s="45" t="s">
        <v>71</v>
      </c>
      <c r="B12" s="6" t="s">
        <v>64</v>
      </c>
      <c r="C12" s="134"/>
      <c r="D12" s="3"/>
      <c r="E12" s="3"/>
      <c r="F12" s="3"/>
    </row>
    <row r="13" spans="1:6" ht="17.25" x14ac:dyDescent="0.25">
      <c r="A13" s="16" t="s">
        <v>69</v>
      </c>
      <c r="B13" s="6" t="s">
        <v>64</v>
      </c>
      <c r="C13" s="134"/>
      <c r="D13" s="3"/>
      <c r="E13" s="3"/>
      <c r="F13" s="3"/>
    </row>
    <row r="14" spans="1:6" ht="17.25" x14ac:dyDescent="0.25">
      <c r="A14" s="44" t="s">
        <v>72</v>
      </c>
      <c r="B14" s="6" t="s">
        <v>64</v>
      </c>
      <c r="C14" s="135"/>
      <c r="D14" s="3"/>
      <c r="E14" s="3"/>
      <c r="F14" s="3"/>
    </row>
    <row r="15" spans="1:6" ht="47.25" x14ac:dyDescent="0.25">
      <c r="A15" s="46" t="s">
        <v>243</v>
      </c>
      <c r="B15" s="6" t="s">
        <v>64</v>
      </c>
      <c r="C15" s="124"/>
      <c r="D15" s="3"/>
      <c r="E15" s="3"/>
      <c r="F15" s="3"/>
    </row>
    <row r="16" spans="1:6" ht="31.5" x14ac:dyDescent="0.25">
      <c r="A16" s="46" t="s">
        <v>242</v>
      </c>
      <c r="B16" s="6" t="s">
        <v>64</v>
      </c>
      <c r="C16" s="124"/>
      <c r="D16" s="3"/>
      <c r="E16" s="3"/>
      <c r="F16" s="3"/>
    </row>
    <row r="17" spans="1:6" ht="42.75" customHeight="1" x14ac:dyDescent="0.25">
      <c r="A17" s="46" t="s">
        <v>241</v>
      </c>
      <c r="B17" s="6" t="s">
        <v>64</v>
      </c>
      <c r="C17" s="124"/>
      <c r="D17" s="3"/>
      <c r="E17" s="3"/>
      <c r="F17" s="3"/>
    </row>
    <row r="18" spans="1:6" ht="32.25" customHeight="1" x14ac:dyDescent="0.25">
      <c r="A18" s="46" t="s">
        <v>265</v>
      </c>
      <c r="B18" s="13" t="s">
        <v>64</v>
      </c>
      <c r="C18" s="124"/>
      <c r="D18" s="3"/>
      <c r="E18" s="3"/>
      <c r="F18" s="3"/>
    </row>
    <row r="19" spans="1:6" x14ac:dyDescent="0.25">
      <c r="A19" s="44" t="s">
        <v>55</v>
      </c>
      <c r="B19" s="6" t="s">
        <v>7</v>
      </c>
      <c r="C19" s="135"/>
      <c r="D19" s="3"/>
      <c r="E19" s="3"/>
      <c r="F19" s="3"/>
    </row>
    <row r="20" spans="1:6" x14ac:dyDescent="0.25">
      <c r="A20" s="44" t="s">
        <v>56</v>
      </c>
      <c r="B20" s="6" t="s">
        <v>7</v>
      </c>
      <c r="C20" s="135"/>
      <c r="D20" s="3"/>
      <c r="E20" s="3"/>
      <c r="F20" s="3"/>
    </row>
    <row r="21" spans="1:6" x14ac:dyDescent="0.25">
      <c r="A21" s="44" t="s">
        <v>53</v>
      </c>
      <c r="B21" s="7" t="s">
        <v>7</v>
      </c>
      <c r="C21" s="135"/>
      <c r="D21" s="3"/>
      <c r="E21" s="3"/>
      <c r="F21" s="3"/>
    </row>
    <row r="22" spans="1:6" ht="16.5" thickBot="1" x14ac:dyDescent="0.3">
      <c r="A22" s="47" t="s">
        <v>54</v>
      </c>
      <c r="B22" s="35" t="s">
        <v>7</v>
      </c>
      <c r="C22" s="136"/>
      <c r="D22" s="3"/>
      <c r="E22" s="3"/>
      <c r="F22" s="3"/>
    </row>
    <row r="23" spans="1:6" ht="15" x14ac:dyDescent="0.25">
      <c r="A23" s="137" t="s">
        <v>70</v>
      </c>
    </row>
    <row r="24" spans="1:6" ht="16.5" thickBot="1" x14ac:dyDescent="0.3">
      <c r="B24" s="2"/>
      <c r="C24" s="3"/>
      <c r="D24" s="3"/>
      <c r="E24" s="3"/>
      <c r="F24" s="3"/>
    </row>
    <row r="25" spans="1:6" thickBot="1" x14ac:dyDescent="0.3">
      <c r="A25" s="175" t="s">
        <v>231</v>
      </c>
      <c r="B25" s="176"/>
      <c r="C25" s="150">
        <f>(SUM(C3:C22))/23</f>
        <v>0</v>
      </c>
      <c r="D25" s="3"/>
      <c r="E25" s="3"/>
      <c r="F25" s="3"/>
    </row>
    <row r="27" spans="1:6" x14ac:dyDescent="0.25">
      <c r="A27" s="177" t="s">
        <v>227</v>
      </c>
      <c r="B27" s="177"/>
      <c r="C27" s="177"/>
    </row>
  </sheetData>
  <sheetProtection selectLockedCells="1"/>
  <mergeCells count="4">
    <mergeCell ref="A1:C1"/>
    <mergeCell ref="A25:B25"/>
    <mergeCell ref="A27:C27"/>
    <mergeCell ref="A3:A4"/>
  </mergeCells>
  <pageMargins left="0.25" right="0.25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view="pageBreakPreview" zoomScale="60" zoomScaleNormal="90" workbookViewId="0">
      <selection activeCell="C4" sqref="C4"/>
    </sheetView>
  </sheetViews>
  <sheetFormatPr defaultRowHeight="21.95" customHeight="1" x14ac:dyDescent="0.25"/>
  <cols>
    <col min="1" max="1" width="84.42578125" style="8" customWidth="1"/>
    <col min="2" max="2" width="24" style="65" customWidth="1"/>
    <col min="3" max="3" width="17" style="8" customWidth="1"/>
    <col min="4" max="16384" width="9.140625" style="8"/>
  </cols>
  <sheetData>
    <row r="1" spans="1:4" ht="29.25" customHeight="1" thickBot="1" x14ac:dyDescent="0.3">
      <c r="A1" s="186" t="s">
        <v>254</v>
      </c>
      <c r="B1" s="186"/>
      <c r="C1" s="187"/>
    </row>
    <row r="2" spans="1:4" ht="34.5" customHeight="1" thickBot="1" x14ac:dyDescent="0.3">
      <c r="A2" s="19" t="s">
        <v>0</v>
      </c>
      <c r="B2" s="64" t="s">
        <v>1</v>
      </c>
      <c r="C2" s="54" t="s">
        <v>81</v>
      </c>
    </row>
    <row r="3" spans="1:4" ht="21.95" customHeight="1" x14ac:dyDescent="0.25">
      <c r="A3" s="200" t="s">
        <v>104</v>
      </c>
      <c r="B3" s="116" t="s">
        <v>91</v>
      </c>
      <c r="C3" s="119"/>
    </row>
    <row r="4" spans="1:4" ht="28.5" customHeight="1" x14ac:dyDescent="0.25">
      <c r="A4" s="201"/>
      <c r="B4" s="117" t="s">
        <v>191</v>
      </c>
      <c r="C4" s="120"/>
    </row>
    <row r="5" spans="1:4" ht="21.95" customHeight="1" x14ac:dyDescent="0.25">
      <c r="A5" s="181" t="s">
        <v>105</v>
      </c>
      <c r="B5" s="117" t="s">
        <v>91</v>
      </c>
      <c r="C5" s="120"/>
    </row>
    <row r="6" spans="1:4" ht="21.95" customHeight="1" x14ac:dyDescent="0.25">
      <c r="A6" s="184"/>
      <c r="B6" s="117" t="s">
        <v>191</v>
      </c>
      <c r="C6" s="120"/>
    </row>
    <row r="7" spans="1:4" ht="43.5" customHeight="1" x14ac:dyDescent="0.25">
      <c r="A7" s="184"/>
      <c r="B7" s="117" t="s">
        <v>211</v>
      </c>
      <c r="C7" s="120"/>
    </row>
    <row r="8" spans="1:4" ht="43.5" customHeight="1" x14ac:dyDescent="0.25">
      <c r="A8" s="202" t="s">
        <v>192</v>
      </c>
      <c r="B8" s="117" t="s">
        <v>91</v>
      </c>
      <c r="C8" s="153"/>
    </row>
    <row r="9" spans="1:4" ht="45.75" customHeight="1" x14ac:dyDescent="0.25">
      <c r="A9" s="203"/>
      <c r="B9" s="117" t="s">
        <v>256</v>
      </c>
      <c r="C9" s="120"/>
    </row>
    <row r="10" spans="1:4" ht="21.95" customHeight="1" x14ac:dyDescent="0.25">
      <c r="A10" s="183" t="s">
        <v>98</v>
      </c>
      <c r="B10" s="117" t="s">
        <v>91</v>
      </c>
      <c r="C10" s="120"/>
    </row>
    <row r="11" spans="1:4" ht="21.95" customHeight="1" x14ac:dyDescent="0.25">
      <c r="A11" s="184"/>
      <c r="B11" s="117" t="s">
        <v>63</v>
      </c>
      <c r="C11" s="120"/>
    </row>
    <row r="12" spans="1:4" ht="21.95" customHeight="1" x14ac:dyDescent="0.25">
      <c r="A12" s="181" t="s">
        <v>257</v>
      </c>
      <c r="B12" s="117" t="s">
        <v>63</v>
      </c>
      <c r="C12" s="120"/>
    </row>
    <row r="13" spans="1:4" ht="29.25" customHeight="1" x14ac:dyDescent="0.25">
      <c r="A13" s="182"/>
      <c r="B13" s="117" t="s">
        <v>92</v>
      </c>
      <c r="C13" s="120"/>
    </row>
    <row r="14" spans="1:4" ht="21.95" customHeight="1" x14ac:dyDescent="0.25">
      <c r="A14" s="52" t="s">
        <v>68</v>
      </c>
      <c r="B14" s="117" t="s">
        <v>83</v>
      </c>
      <c r="C14" s="120"/>
    </row>
    <row r="15" spans="1:4" ht="21.95" customHeight="1" x14ac:dyDescent="0.25">
      <c r="A15" s="52" t="s">
        <v>66</v>
      </c>
      <c r="B15" s="117" t="s">
        <v>83</v>
      </c>
      <c r="C15" s="120"/>
    </row>
    <row r="16" spans="1:4" ht="21.95" customHeight="1" x14ac:dyDescent="0.25">
      <c r="A16" s="53" t="s">
        <v>47</v>
      </c>
      <c r="B16" s="117" t="s">
        <v>93</v>
      </c>
      <c r="C16" s="120"/>
      <c r="D16" s="10"/>
    </row>
    <row r="17" spans="1:3" ht="21.95" customHeight="1" x14ac:dyDescent="0.25">
      <c r="A17" s="121" t="s">
        <v>232</v>
      </c>
      <c r="B17" s="197" t="s">
        <v>52</v>
      </c>
      <c r="C17" s="188"/>
    </row>
    <row r="18" spans="1:3" ht="18.75" customHeight="1" x14ac:dyDescent="0.25">
      <c r="A18" s="128" t="s">
        <v>27</v>
      </c>
      <c r="B18" s="198"/>
      <c r="C18" s="189"/>
    </row>
    <row r="19" spans="1:3" ht="17.25" customHeight="1" x14ac:dyDescent="0.25">
      <c r="A19" s="128" t="s">
        <v>28</v>
      </c>
      <c r="B19" s="198"/>
      <c r="C19" s="189"/>
    </row>
    <row r="20" spans="1:3" ht="16.5" customHeight="1" x14ac:dyDescent="0.25">
      <c r="A20" s="128" t="s">
        <v>29</v>
      </c>
      <c r="B20" s="198"/>
      <c r="C20" s="189"/>
    </row>
    <row r="21" spans="1:3" ht="18.75" customHeight="1" x14ac:dyDescent="0.25">
      <c r="A21" s="129" t="s">
        <v>30</v>
      </c>
      <c r="B21" s="199"/>
      <c r="C21" s="190"/>
    </row>
    <row r="22" spans="1:3" ht="21.95" customHeight="1" x14ac:dyDescent="0.25">
      <c r="A22" s="123" t="s">
        <v>233</v>
      </c>
      <c r="B22" s="197" t="s">
        <v>52</v>
      </c>
      <c r="C22" s="191"/>
    </row>
    <row r="23" spans="1:3" ht="17.25" customHeight="1" x14ac:dyDescent="0.25">
      <c r="A23" s="130" t="s">
        <v>76</v>
      </c>
      <c r="B23" s="198"/>
      <c r="C23" s="192"/>
    </row>
    <row r="24" spans="1:3" ht="14.25" customHeight="1" x14ac:dyDescent="0.25">
      <c r="A24" s="131" t="s">
        <v>77</v>
      </c>
      <c r="B24" s="198"/>
      <c r="C24" s="192"/>
    </row>
    <row r="25" spans="1:3" ht="15" customHeight="1" x14ac:dyDescent="0.25">
      <c r="A25" s="131" t="s">
        <v>73</v>
      </c>
      <c r="B25" s="198"/>
      <c r="C25" s="192"/>
    </row>
    <row r="26" spans="1:3" ht="15.75" customHeight="1" x14ac:dyDescent="0.25">
      <c r="A26" s="131" t="s">
        <v>74</v>
      </c>
      <c r="B26" s="198"/>
      <c r="C26" s="192"/>
    </row>
    <row r="27" spans="1:3" ht="15.75" customHeight="1" x14ac:dyDescent="0.25">
      <c r="A27" s="132" t="s">
        <v>75</v>
      </c>
      <c r="B27" s="199"/>
      <c r="C27" s="193"/>
    </row>
    <row r="28" spans="1:3" ht="31.5" x14ac:dyDescent="0.25">
      <c r="A28" s="121" t="s">
        <v>234</v>
      </c>
      <c r="B28" s="196" t="s">
        <v>52</v>
      </c>
      <c r="C28" s="194"/>
    </row>
    <row r="29" spans="1:3" ht="16.5" customHeight="1" x14ac:dyDescent="0.25">
      <c r="A29" s="125" t="s">
        <v>31</v>
      </c>
      <c r="B29" s="196"/>
      <c r="C29" s="195"/>
    </row>
    <row r="30" spans="1:3" ht="13.5" customHeight="1" x14ac:dyDescent="0.25">
      <c r="A30" s="125" t="s">
        <v>50</v>
      </c>
      <c r="B30" s="196"/>
      <c r="C30" s="195"/>
    </row>
    <row r="31" spans="1:3" ht="18.75" customHeight="1" x14ac:dyDescent="0.25">
      <c r="A31" s="125" t="s">
        <v>32</v>
      </c>
      <c r="B31" s="196"/>
      <c r="C31" s="195"/>
    </row>
    <row r="32" spans="1:3" ht="19.5" customHeight="1" x14ac:dyDescent="0.25">
      <c r="A32" s="125" t="s">
        <v>33</v>
      </c>
      <c r="B32" s="196"/>
      <c r="C32" s="195"/>
    </row>
    <row r="33" spans="1:3" ht="13.5" customHeight="1" x14ac:dyDescent="0.25">
      <c r="A33" s="125" t="s">
        <v>34</v>
      </c>
      <c r="B33" s="196"/>
      <c r="C33" s="195"/>
    </row>
    <row r="34" spans="1:3" ht="16.5" customHeight="1" x14ac:dyDescent="0.25">
      <c r="A34" s="125" t="s">
        <v>35</v>
      </c>
      <c r="B34" s="196"/>
      <c r="C34" s="195"/>
    </row>
    <row r="35" spans="1:3" ht="14.25" customHeight="1" x14ac:dyDescent="0.25">
      <c r="A35" s="125" t="s">
        <v>36</v>
      </c>
      <c r="B35" s="196"/>
      <c r="C35" s="195"/>
    </row>
    <row r="36" spans="1:3" ht="14.25" customHeight="1" x14ac:dyDescent="0.25">
      <c r="A36" s="125" t="s">
        <v>37</v>
      </c>
      <c r="B36" s="196"/>
      <c r="C36" s="195"/>
    </row>
    <row r="37" spans="1:3" ht="17.25" customHeight="1" x14ac:dyDescent="0.25">
      <c r="A37" s="125" t="s">
        <v>38</v>
      </c>
      <c r="B37" s="196"/>
      <c r="C37" s="195"/>
    </row>
    <row r="38" spans="1:3" ht="16.5" customHeight="1" x14ac:dyDescent="0.25">
      <c r="A38" s="126" t="s">
        <v>39</v>
      </c>
      <c r="B38" s="196"/>
      <c r="C38" s="195"/>
    </row>
    <row r="39" spans="1:3" ht="18.75" customHeight="1" x14ac:dyDescent="0.25">
      <c r="A39" s="126" t="s">
        <v>40</v>
      </c>
      <c r="B39" s="196"/>
      <c r="C39" s="195"/>
    </row>
    <row r="40" spans="1:3" ht="14.25" customHeight="1" x14ac:dyDescent="0.25">
      <c r="A40" s="126" t="s">
        <v>41</v>
      </c>
      <c r="B40" s="196"/>
      <c r="C40" s="195"/>
    </row>
    <row r="41" spans="1:3" ht="15.75" customHeight="1" x14ac:dyDescent="0.25">
      <c r="A41" s="126" t="s">
        <v>42</v>
      </c>
      <c r="B41" s="196"/>
      <c r="C41" s="195"/>
    </row>
    <row r="42" spans="1:3" ht="14.25" customHeight="1" x14ac:dyDescent="0.25">
      <c r="A42" s="126" t="s">
        <v>43</v>
      </c>
      <c r="B42" s="196"/>
      <c r="C42" s="195"/>
    </row>
    <row r="43" spans="1:3" ht="15" customHeight="1" x14ac:dyDescent="0.25">
      <c r="A43" s="126" t="s">
        <v>51</v>
      </c>
      <c r="B43" s="196"/>
      <c r="C43" s="195"/>
    </row>
    <row r="44" spans="1:3" ht="17.25" customHeight="1" x14ac:dyDescent="0.25">
      <c r="A44" s="126" t="s">
        <v>44</v>
      </c>
      <c r="B44" s="196"/>
      <c r="C44" s="195"/>
    </row>
    <row r="45" spans="1:3" ht="15.75" customHeight="1" x14ac:dyDescent="0.25">
      <c r="A45" s="126" t="s">
        <v>45</v>
      </c>
      <c r="B45" s="196"/>
      <c r="C45" s="195"/>
    </row>
    <row r="46" spans="1:3" ht="12.75" customHeight="1" x14ac:dyDescent="0.25">
      <c r="A46" s="126" t="s">
        <v>46</v>
      </c>
      <c r="B46" s="196"/>
      <c r="C46" s="195"/>
    </row>
    <row r="47" spans="1:3" ht="17.25" customHeight="1" x14ac:dyDescent="0.25">
      <c r="A47" s="127" t="s">
        <v>49</v>
      </c>
      <c r="B47" s="196"/>
      <c r="C47" s="195"/>
    </row>
    <row r="48" spans="1:3" ht="31.5" x14ac:dyDescent="0.25">
      <c r="A48" s="21" t="s">
        <v>96</v>
      </c>
      <c r="B48" s="117" t="s">
        <v>52</v>
      </c>
      <c r="C48" s="120"/>
    </row>
    <row r="49" spans="1:4" ht="31.5" x14ac:dyDescent="0.25">
      <c r="A49" s="21" t="s">
        <v>103</v>
      </c>
      <c r="B49" s="117" t="s">
        <v>52</v>
      </c>
      <c r="C49" s="120"/>
    </row>
    <row r="50" spans="1:4" ht="31.5" x14ac:dyDescent="0.25">
      <c r="A50" s="21" t="s">
        <v>97</v>
      </c>
      <c r="B50" s="117" t="s">
        <v>52</v>
      </c>
      <c r="C50" s="120"/>
    </row>
    <row r="51" spans="1:4" ht="21.95" customHeight="1" x14ac:dyDescent="0.25">
      <c r="A51" s="22" t="s">
        <v>102</v>
      </c>
      <c r="B51" s="117" t="s">
        <v>83</v>
      </c>
      <c r="C51" s="120"/>
    </row>
    <row r="52" spans="1:4" ht="21.95" customHeight="1" x14ac:dyDescent="0.25">
      <c r="A52" s="51" t="s">
        <v>67</v>
      </c>
      <c r="B52" s="117" t="s">
        <v>83</v>
      </c>
      <c r="C52" s="120"/>
    </row>
    <row r="53" spans="1:4" ht="21.95" customHeight="1" x14ac:dyDescent="0.25">
      <c r="A53" s="51" t="s">
        <v>65</v>
      </c>
      <c r="B53" s="117" t="s">
        <v>83</v>
      </c>
      <c r="C53" s="120"/>
    </row>
    <row r="54" spans="1:4" ht="21.95" customHeight="1" x14ac:dyDescent="0.25">
      <c r="A54" s="21" t="s">
        <v>101</v>
      </c>
      <c r="B54" s="117" t="s">
        <v>52</v>
      </c>
      <c r="C54" s="120"/>
      <c r="D54" s="10"/>
    </row>
    <row r="55" spans="1:4" ht="21.95" customHeight="1" x14ac:dyDescent="0.25">
      <c r="A55" s="21" t="s">
        <v>259</v>
      </c>
      <c r="B55" s="117" t="s">
        <v>83</v>
      </c>
      <c r="C55" s="120"/>
      <c r="D55" s="10"/>
    </row>
    <row r="56" spans="1:4" ht="21.95" customHeight="1" x14ac:dyDescent="0.25">
      <c r="A56" s="21" t="s">
        <v>258</v>
      </c>
      <c r="B56" s="117" t="s">
        <v>83</v>
      </c>
      <c r="C56" s="120"/>
      <c r="D56" s="10"/>
    </row>
    <row r="57" spans="1:4" ht="21.95" customHeight="1" x14ac:dyDescent="0.25">
      <c r="A57" s="181" t="s">
        <v>99</v>
      </c>
      <c r="B57" s="117" t="s">
        <v>93</v>
      </c>
      <c r="C57" s="120"/>
    </row>
    <row r="58" spans="1:4" ht="21.95" customHeight="1" x14ac:dyDescent="0.25">
      <c r="A58" s="184"/>
      <c r="B58" s="117" t="s">
        <v>63</v>
      </c>
      <c r="C58" s="120"/>
    </row>
    <row r="59" spans="1:4" ht="21.95" customHeight="1" x14ac:dyDescent="0.25">
      <c r="A59" s="21" t="s">
        <v>278</v>
      </c>
      <c r="B59" s="117" t="s">
        <v>78</v>
      </c>
      <c r="C59" s="120"/>
    </row>
    <row r="60" spans="1:4" ht="21.95" customHeight="1" x14ac:dyDescent="0.25">
      <c r="A60" s="158" t="s">
        <v>279</v>
      </c>
      <c r="B60" s="117" t="s">
        <v>83</v>
      </c>
      <c r="C60" s="159"/>
    </row>
    <row r="61" spans="1:4" ht="21.95" customHeight="1" x14ac:dyDescent="0.25">
      <c r="A61" s="53" t="s">
        <v>48</v>
      </c>
      <c r="B61" s="117" t="s">
        <v>83</v>
      </c>
      <c r="C61" s="120"/>
    </row>
    <row r="62" spans="1:4" ht="21.95" customHeight="1" x14ac:dyDescent="0.25">
      <c r="A62" s="53" t="s">
        <v>25</v>
      </c>
      <c r="B62" s="117" t="s">
        <v>83</v>
      </c>
      <c r="C62" s="120"/>
    </row>
    <row r="63" spans="1:4" ht="21.95" customHeight="1" x14ac:dyDescent="0.25">
      <c r="A63" s="161" t="s">
        <v>280</v>
      </c>
      <c r="B63" s="160" t="s">
        <v>63</v>
      </c>
      <c r="C63" s="159"/>
    </row>
    <row r="64" spans="1:4" ht="21.95" customHeight="1" thickBot="1" x14ac:dyDescent="0.3">
      <c r="A64" s="43" t="s">
        <v>100</v>
      </c>
      <c r="B64" s="118" t="s">
        <v>52</v>
      </c>
      <c r="C64" s="120"/>
    </row>
    <row r="65" spans="1:3" ht="21.95" customHeight="1" x14ac:dyDescent="0.25">
      <c r="A65" s="122" t="s">
        <v>235</v>
      </c>
    </row>
    <row r="66" spans="1:3" ht="21.95" customHeight="1" thickBot="1" x14ac:dyDescent="0.3"/>
    <row r="67" spans="1:3" ht="21.95" customHeight="1" thickBot="1" x14ac:dyDescent="0.3">
      <c r="A67" s="185" t="s">
        <v>230</v>
      </c>
      <c r="B67" s="185"/>
      <c r="C67" s="150">
        <f>(SUM(C3:C64))/32</f>
        <v>0</v>
      </c>
    </row>
    <row r="69" spans="1:3" ht="21.95" customHeight="1" x14ac:dyDescent="0.25">
      <c r="A69" s="177" t="s">
        <v>227</v>
      </c>
      <c r="B69" s="177"/>
      <c r="C69" s="177"/>
    </row>
    <row r="70" spans="1:3" ht="21.95" customHeight="1" x14ac:dyDescent="0.25">
      <c r="A70" s="180" t="s">
        <v>255</v>
      </c>
      <c r="B70" s="180"/>
      <c r="C70" s="180"/>
    </row>
  </sheetData>
  <mergeCells count="16">
    <mergeCell ref="A1:C1"/>
    <mergeCell ref="C17:C21"/>
    <mergeCell ref="C22:C27"/>
    <mergeCell ref="C28:C47"/>
    <mergeCell ref="B28:B47"/>
    <mergeCell ref="B17:B21"/>
    <mergeCell ref="B22:B27"/>
    <mergeCell ref="A3:A4"/>
    <mergeCell ref="A8:A9"/>
    <mergeCell ref="A70:C70"/>
    <mergeCell ref="A69:C69"/>
    <mergeCell ref="A12:A13"/>
    <mergeCell ref="A10:A11"/>
    <mergeCell ref="A5:A7"/>
    <mergeCell ref="A67:B67"/>
    <mergeCell ref="A57:A58"/>
  </mergeCells>
  <pageMargins left="0.25" right="0.25" top="0.75" bottom="0.75" header="0.3" footer="0.3"/>
  <pageSetup paperSize="9" scale="92" orientation="landscape" r:id="rId1"/>
  <rowBreaks count="2" manualBreakCount="2">
    <brk id="21" max="16383" man="1"/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abSelected="1" view="pageBreakPreview" topLeftCell="A52" zoomScale="60" zoomScaleNormal="100" workbookViewId="0">
      <selection activeCell="C4" sqref="C4"/>
    </sheetView>
  </sheetViews>
  <sheetFormatPr defaultRowHeight="15" x14ac:dyDescent="0.25"/>
  <cols>
    <col min="1" max="1" width="72.140625" style="38" customWidth="1"/>
    <col min="2" max="2" width="17.28515625" style="2" customWidth="1"/>
    <col min="3" max="3" width="22.7109375" style="37" customWidth="1"/>
    <col min="4" max="16384" width="9.140625" style="12"/>
  </cols>
  <sheetData>
    <row r="1" spans="1:3" ht="28.5" customHeight="1" x14ac:dyDescent="0.25">
      <c r="A1" s="207" t="s">
        <v>95</v>
      </c>
      <c r="B1" s="208"/>
      <c r="C1" s="209"/>
    </row>
    <row r="2" spans="1:3" ht="38.25" customHeight="1" thickBot="1" x14ac:dyDescent="0.3">
      <c r="A2" s="23" t="s">
        <v>0</v>
      </c>
      <c r="B2" s="24" t="s">
        <v>1</v>
      </c>
      <c r="C2" s="78" t="s">
        <v>226</v>
      </c>
    </row>
    <row r="3" spans="1:3" ht="15.75" customHeight="1" x14ac:dyDescent="0.25">
      <c r="A3" s="210" t="s">
        <v>106</v>
      </c>
      <c r="B3" s="26" t="s">
        <v>4</v>
      </c>
      <c r="C3" s="27"/>
    </row>
    <row r="4" spans="1:3" ht="15.75" customHeight="1" x14ac:dyDescent="0.25">
      <c r="A4" s="211"/>
      <c r="B4" s="28" t="s">
        <v>5</v>
      </c>
      <c r="C4" s="29"/>
    </row>
    <row r="5" spans="1:3" ht="15.75" customHeight="1" x14ac:dyDescent="0.25">
      <c r="A5" s="212" t="s">
        <v>107</v>
      </c>
      <c r="B5" s="13" t="s">
        <v>4</v>
      </c>
      <c r="C5" s="30"/>
    </row>
    <row r="6" spans="1:3" ht="15.75" customHeight="1" x14ac:dyDescent="0.25">
      <c r="A6" s="212"/>
      <c r="B6" s="13" t="s">
        <v>19</v>
      </c>
      <c r="C6" s="30"/>
    </row>
    <row r="7" spans="1:3" ht="15.75" customHeight="1" x14ac:dyDescent="0.25">
      <c r="A7" s="212" t="s">
        <v>108</v>
      </c>
      <c r="B7" s="13" t="s">
        <v>3</v>
      </c>
      <c r="C7" s="30"/>
    </row>
    <row r="8" spans="1:3" ht="15.75" customHeight="1" x14ac:dyDescent="0.25">
      <c r="A8" s="212"/>
      <c r="B8" s="13" t="s">
        <v>20</v>
      </c>
      <c r="C8" s="30"/>
    </row>
    <row r="9" spans="1:3" ht="15.75" customHeight="1" x14ac:dyDescent="0.25">
      <c r="A9" s="212" t="s">
        <v>109</v>
      </c>
      <c r="B9" s="13" t="s">
        <v>3</v>
      </c>
      <c r="C9" s="30"/>
    </row>
    <row r="10" spans="1:3" ht="15.75" customHeight="1" x14ac:dyDescent="0.25">
      <c r="A10" s="212"/>
      <c r="B10" s="13" t="s">
        <v>20</v>
      </c>
      <c r="C10" s="30"/>
    </row>
    <row r="11" spans="1:3" ht="15.75" customHeight="1" x14ac:dyDescent="0.25">
      <c r="A11" s="205" t="s">
        <v>110</v>
      </c>
      <c r="B11" s="13" t="s">
        <v>7</v>
      </c>
      <c r="C11" s="31"/>
    </row>
    <row r="12" spans="1:3" ht="15.75" customHeight="1" x14ac:dyDescent="0.25">
      <c r="A12" s="205"/>
      <c r="B12" s="13" t="s">
        <v>9</v>
      </c>
      <c r="C12" s="31"/>
    </row>
    <row r="13" spans="1:3" ht="15.75" customHeight="1" x14ac:dyDescent="0.25">
      <c r="A13" s="205" t="s">
        <v>111</v>
      </c>
      <c r="B13" s="6" t="s">
        <v>2</v>
      </c>
      <c r="C13" s="31"/>
    </row>
    <row r="14" spans="1:3" ht="15.75" customHeight="1" x14ac:dyDescent="0.25">
      <c r="A14" s="205"/>
      <c r="B14" s="13" t="s">
        <v>9</v>
      </c>
      <c r="C14" s="31"/>
    </row>
    <row r="15" spans="1:3" ht="15.75" customHeight="1" x14ac:dyDescent="0.25">
      <c r="A15" s="205" t="s">
        <v>112</v>
      </c>
      <c r="B15" s="13" t="s">
        <v>6</v>
      </c>
      <c r="C15" s="30"/>
    </row>
    <row r="16" spans="1:3" ht="15.75" customHeight="1" x14ac:dyDescent="0.25">
      <c r="A16" s="205"/>
      <c r="B16" s="13" t="s">
        <v>21</v>
      </c>
      <c r="C16" s="30"/>
    </row>
    <row r="17" spans="1:3" ht="15.75" customHeight="1" x14ac:dyDescent="0.25">
      <c r="A17" s="205" t="s">
        <v>113</v>
      </c>
      <c r="B17" s="13" t="s">
        <v>6</v>
      </c>
      <c r="C17" s="30"/>
    </row>
    <row r="18" spans="1:3" ht="15.75" customHeight="1" x14ac:dyDescent="0.25">
      <c r="A18" s="205"/>
      <c r="B18" s="13" t="s">
        <v>21</v>
      </c>
      <c r="C18" s="30"/>
    </row>
    <row r="19" spans="1:3" ht="15.75" customHeight="1" x14ac:dyDescent="0.25">
      <c r="A19" s="55" t="s">
        <v>8</v>
      </c>
      <c r="B19" s="13" t="s">
        <v>7</v>
      </c>
      <c r="C19" s="30"/>
    </row>
    <row r="20" spans="1:3" ht="15.75" customHeight="1" x14ac:dyDescent="0.25">
      <c r="A20" s="205" t="s">
        <v>262</v>
      </c>
      <c r="B20" s="13" t="s">
        <v>7</v>
      </c>
      <c r="C20" s="30"/>
    </row>
    <row r="21" spans="1:3" ht="15.75" customHeight="1" x14ac:dyDescent="0.25">
      <c r="A21" s="205"/>
      <c r="B21" s="13" t="s">
        <v>9</v>
      </c>
      <c r="C21" s="30"/>
    </row>
    <row r="22" spans="1:3" ht="15.75" customHeight="1" x14ac:dyDescent="0.25">
      <c r="A22" s="205" t="s">
        <v>275</v>
      </c>
      <c r="B22" s="13" t="s">
        <v>7</v>
      </c>
      <c r="C22" s="30"/>
    </row>
    <row r="23" spans="1:3" ht="15.75" customHeight="1" x14ac:dyDescent="0.25">
      <c r="A23" s="205"/>
      <c r="B23" s="13" t="s">
        <v>9</v>
      </c>
      <c r="C23" s="30"/>
    </row>
    <row r="24" spans="1:3" ht="15.75" customHeight="1" x14ac:dyDescent="0.25">
      <c r="A24" s="205" t="s">
        <v>114</v>
      </c>
      <c r="B24" s="13" t="s">
        <v>7</v>
      </c>
      <c r="C24" s="30"/>
    </row>
    <row r="25" spans="1:3" ht="15.75" customHeight="1" x14ac:dyDescent="0.25">
      <c r="A25" s="205"/>
      <c r="B25" s="13" t="s">
        <v>10</v>
      </c>
      <c r="C25" s="30"/>
    </row>
    <row r="26" spans="1:3" ht="15.75" customHeight="1" x14ac:dyDescent="0.25">
      <c r="A26" s="205"/>
      <c r="B26" s="13" t="s">
        <v>86</v>
      </c>
      <c r="C26" s="30"/>
    </row>
    <row r="27" spans="1:3" ht="15.75" customHeight="1" x14ac:dyDescent="0.25">
      <c r="A27" s="205"/>
      <c r="B27" s="13" t="s">
        <v>261</v>
      </c>
      <c r="C27" s="30"/>
    </row>
    <row r="28" spans="1:3" ht="15.75" customHeight="1" x14ac:dyDescent="0.25">
      <c r="A28" s="213" t="s">
        <v>115</v>
      </c>
      <c r="B28" s="13" t="s">
        <v>7</v>
      </c>
      <c r="C28" s="30"/>
    </row>
    <row r="29" spans="1:3" ht="15.75" customHeight="1" x14ac:dyDescent="0.25">
      <c r="A29" s="213"/>
      <c r="B29" s="13" t="s">
        <v>10</v>
      </c>
      <c r="C29" s="30"/>
    </row>
    <row r="30" spans="1:3" ht="15.75" customHeight="1" x14ac:dyDescent="0.25">
      <c r="A30" s="213"/>
      <c r="B30" s="13" t="s">
        <v>86</v>
      </c>
      <c r="C30" s="30"/>
    </row>
    <row r="31" spans="1:3" ht="15.75" customHeight="1" x14ac:dyDescent="0.25">
      <c r="A31" s="213"/>
      <c r="B31" s="13" t="s">
        <v>261</v>
      </c>
      <c r="C31" s="30"/>
    </row>
    <row r="32" spans="1:3" ht="15.75" customHeight="1" x14ac:dyDescent="0.25">
      <c r="A32" s="11" t="s">
        <v>116</v>
      </c>
      <c r="B32" s="13" t="s">
        <v>7</v>
      </c>
      <c r="C32" s="30"/>
    </row>
    <row r="33" spans="1:3" ht="15.75" customHeight="1" x14ac:dyDescent="0.25">
      <c r="A33" s="11" t="s">
        <v>117</v>
      </c>
      <c r="B33" s="13" t="s">
        <v>7</v>
      </c>
      <c r="C33" s="30"/>
    </row>
    <row r="34" spans="1:3" ht="15.75" customHeight="1" x14ac:dyDescent="0.25">
      <c r="A34" s="42" t="s">
        <v>118</v>
      </c>
      <c r="B34" s="13" t="s">
        <v>7</v>
      </c>
      <c r="C34" s="30"/>
    </row>
    <row r="35" spans="1:3" ht="15.75" customHeight="1" x14ac:dyDescent="0.25">
      <c r="A35" s="42" t="s">
        <v>119</v>
      </c>
      <c r="B35" s="13" t="s">
        <v>7</v>
      </c>
      <c r="C35" s="30"/>
    </row>
    <row r="36" spans="1:3" ht="15.75" customHeight="1" x14ac:dyDescent="0.25">
      <c r="A36" s="59" t="s">
        <v>153</v>
      </c>
      <c r="B36" s="13" t="s">
        <v>132</v>
      </c>
      <c r="C36" s="30"/>
    </row>
    <row r="37" spans="1:3" ht="15.75" customHeight="1" x14ac:dyDescent="0.25">
      <c r="A37" s="213" t="s">
        <v>120</v>
      </c>
      <c r="B37" s="13" t="s">
        <v>7</v>
      </c>
      <c r="C37" s="30"/>
    </row>
    <row r="38" spans="1:3" ht="15.75" customHeight="1" x14ac:dyDescent="0.25">
      <c r="A38" s="213"/>
      <c r="B38" s="13" t="s">
        <v>11</v>
      </c>
      <c r="C38" s="30"/>
    </row>
    <row r="39" spans="1:3" ht="15.75" customHeight="1" x14ac:dyDescent="0.25">
      <c r="A39" s="213"/>
      <c r="B39" s="13" t="s">
        <v>18</v>
      </c>
      <c r="C39" s="30"/>
    </row>
    <row r="40" spans="1:3" ht="15.75" customHeight="1" x14ac:dyDescent="0.25">
      <c r="A40" s="213"/>
      <c r="B40" s="13" t="s">
        <v>260</v>
      </c>
      <c r="C40" s="30"/>
    </row>
    <row r="41" spans="1:3" ht="15.75" customHeight="1" x14ac:dyDescent="0.25">
      <c r="A41" s="214" t="s">
        <v>121</v>
      </c>
      <c r="B41" s="13" t="s">
        <v>7</v>
      </c>
      <c r="C41" s="30"/>
    </row>
    <row r="42" spans="1:3" ht="15.75" customHeight="1" x14ac:dyDescent="0.25">
      <c r="A42" s="215"/>
      <c r="B42" s="13" t="s">
        <v>11</v>
      </c>
      <c r="C42" s="30"/>
    </row>
    <row r="43" spans="1:3" ht="15.75" customHeight="1" x14ac:dyDescent="0.25">
      <c r="A43" s="215"/>
      <c r="B43" s="13" t="s">
        <v>18</v>
      </c>
      <c r="C43" s="30"/>
    </row>
    <row r="44" spans="1:3" ht="15.75" customHeight="1" x14ac:dyDescent="0.25">
      <c r="A44" s="216"/>
      <c r="B44" s="13" t="s">
        <v>260</v>
      </c>
      <c r="C44" s="30"/>
    </row>
    <row r="45" spans="1:3" ht="15.75" customHeight="1" x14ac:dyDescent="0.25">
      <c r="A45" s="206" t="s">
        <v>12</v>
      </c>
      <c r="B45" s="13" t="s">
        <v>7</v>
      </c>
      <c r="C45" s="30"/>
    </row>
    <row r="46" spans="1:3" ht="15.75" customHeight="1" x14ac:dyDescent="0.25">
      <c r="A46" s="206"/>
      <c r="B46" s="13" t="s">
        <v>13</v>
      </c>
      <c r="C46" s="30"/>
    </row>
    <row r="47" spans="1:3" ht="15.75" customHeight="1" x14ac:dyDescent="0.25">
      <c r="A47" s="56" t="s">
        <v>85</v>
      </c>
      <c r="B47" s="13" t="s">
        <v>7</v>
      </c>
      <c r="C47" s="30"/>
    </row>
    <row r="48" spans="1:3" ht="15.75" customHeight="1" x14ac:dyDescent="0.25">
      <c r="A48" s="56" t="s">
        <v>84</v>
      </c>
      <c r="B48" s="13" t="s">
        <v>7</v>
      </c>
      <c r="C48" s="30"/>
    </row>
    <row r="49" spans="1:3" ht="15.75" customHeight="1" x14ac:dyDescent="0.25">
      <c r="A49" s="56" t="s">
        <v>276</v>
      </c>
      <c r="B49" s="13" t="s">
        <v>7</v>
      </c>
      <c r="C49" s="30"/>
    </row>
    <row r="50" spans="1:3" ht="18" customHeight="1" x14ac:dyDescent="0.25">
      <c r="A50" s="32" t="s">
        <v>122</v>
      </c>
      <c r="B50" s="13" t="s">
        <v>7</v>
      </c>
      <c r="C50" s="31"/>
    </row>
    <row r="51" spans="1:3" ht="33" customHeight="1" x14ac:dyDescent="0.25">
      <c r="A51" s="1" t="s">
        <v>123</v>
      </c>
      <c r="B51" s="6" t="s">
        <v>7</v>
      </c>
      <c r="C51" s="30"/>
    </row>
    <row r="52" spans="1:3" ht="33" customHeight="1" x14ac:dyDescent="0.25">
      <c r="A52" s="1" t="s">
        <v>124</v>
      </c>
      <c r="B52" s="6" t="s">
        <v>7</v>
      </c>
      <c r="C52" s="30"/>
    </row>
    <row r="53" spans="1:3" ht="23.25" customHeight="1" x14ac:dyDescent="0.25">
      <c r="A53" s="1" t="s">
        <v>154</v>
      </c>
      <c r="B53" s="6" t="s">
        <v>146</v>
      </c>
      <c r="C53" s="30"/>
    </row>
    <row r="54" spans="1:3" x14ac:dyDescent="0.25">
      <c r="A54" s="57" t="s">
        <v>155</v>
      </c>
      <c r="B54" s="6" t="s">
        <v>7</v>
      </c>
      <c r="C54" s="31"/>
    </row>
    <row r="55" spans="1:3" x14ac:dyDescent="0.25">
      <c r="A55" s="59" t="s">
        <v>15</v>
      </c>
      <c r="B55" s="6" t="s">
        <v>7</v>
      </c>
      <c r="C55" s="31"/>
    </row>
    <row r="56" spans="1:3" x14ac:dyDescent="0.25">
      <c r="A56" s="206" t="s">
        <v>14</v>
      </c>
      <c r="B56" s="6" t="s">
        <v>7</v>
      </c>
      <c r="C56" s="31"/>
    </row>
    <row r="57" spans="1:3" x14ac:dyDescent="0.25">
      <c r="A57" s="206"/>
      <c r="B57" s="13" t="s">
        <v>9</v>
      </c>
      <c r="C57" s="31"/>
    </row>
    <row r="58" spans="1:3" x14ac:dyDescent="0.25">
      <c r="A58" s="1" t="s">
        <v>125</v>
      </c>
      <c r="B58" s="6" t="s">
        <v>7</v>
      </c>
      <c r="C58" s="31"/>
    </row>
    <row r="59" spans="1:3" x14ac:dyDescent="0.25">
      <c r="A59" s="1" t="s">
        <v>126</v>
      </c>
      <c r="B59" s="6" t="s">
        <v>7</v>
      </c>
      <c r="C59" s="31"/>
    </row>
    <row r="60" spans="1:3" x14ac:dyDescent="0.25">
      <c r="A60" s="206" t="s">
        <v>79</v>
      </c>
      <c r="B60" s="6" t="s">
        <v>7</v>
      </c>
      <c r="C60" s="31"/>
    </row>
    <row r="61" spans="1:3" x14ac:dyDescent="0.25">
      <c r="A61" s="206"/>
      <c r="B61" s="13" t="s">
        <v>9</v>
      </c>
      <c r="C61" s="31"/>
    </row>
    <row r="62" spans="1:3" x14ac:dyDescent="0.25">
      <c r="A62" s="206" t="s">
        <v>59</v>
      </c>
      <c r="B62" s="6" t="s">
        <v>7</v>
      </c>
      <c r="C62" s="31"/>
    </row>
    <row r="63" spans="1:3" x14ac:dyDescent="0.25">
      <c r="A63" s="206"/>
      <c r="B63" s="13" t="s">
        <v>9</v>
      </c>
      <c r="C63" s="31"/>
    </row>
    <row r="64" spans="1:3" x14ac:dyDescent="0.25">
      <c r="A64" s="57" t="s">
        <v>271</v>
      </c>
      <c r="B64" s="6" t="s">
        <v>7</v>
      </c>
      <c r="C64" s="31"/>
    </row>
    <row r="65" spans="1:3" x14ac:dyDescent="0.25">
      <c r="A65" s="156" t="s">
        <v>272</v>
      </c>
      <c r="B65" s="6" t="s">
        <v>7</v>
      </c>
      <c r="C65" s="157"/>
    </row>
    <row r="66" spans="1:3" x14ac:dyDescent="0.25">
      <c r="A66" s="57" t="s">
        <v>269</v>
      </c>
      <c r="B66" s="6" t="s">
        <v>7</v>
      </c>
      <c r="C66" s="31"/>
    </row>
    <row r="67" spans="1:3" x14ac:dyDescent="0.25">
      <c r="A67" s="57" t="s">
        <v>270</v>
      </c>
      <c r="B67" s="6" t="s">
        <v>7</v>
      </c>
      <c r="C67" s="31"/>
    </row>
    <row r="68" spans="1:3" x14ac:dyDescent="0.25">
      <c r="A68" s="57" t="s">
        <v>277</v>
      </c>
      <c r="B68" s="6" t="s">
        <v>132</v>
      </c>
      <c r="C68" s="31"/>
    </row>
    <row r="69" spans="1:3" x14ac:dyDescent="0.25">
      <c r="A69" s="57" t="s">
        <v>26</v>
      </c>
      <c r="B69" s="6" t="s">
        <v>7</v>
      </c>
      <c r="C69" s="31"/>
    </row>
    <row r="70" spans="1:3" x14ac:dyDescent="0.25">
      <c r="A70" s="57" t="s">
        <v>80</v>
      </c>
      <c r="B70" s="6" t="s">
        <v>7</v>
      </c>
      <c r="C70" s="31"/>
    </row>
    <row r="71" spans="1:3" x14ac:dyDescent="0.25">
      <c r="A71" s="1" t="s">
        <v>127</v>
      </c>
      <c r="B71" s="6" t="s">
        <v>3</v>
      </c>
      <c r="C71" s="31"/>
    </row>
    <row r="72" spans="1:3" x14ac:dyDescent="0.25">
      <c r="A72" s="1" t="s">
        <v>128</v>
      </c>
      <c r="B72" s="6" t="s">
        <v>7</v>
      </c>
      <c r="C72" s="31"/>
    </row>
    <row r="73" spans="1:3" x14ac:dyDescent="0.25">
      <c r="A73" s="1" t="s">
        <v>129</v>
      </c>
      <c r="B73" s="6" t="s">
        <v>7</v>
      </c>
      <c r="C73" s="31"/>
    </row>
    <row r="74" spans="1:3" ht="30" x14ac:dyDescent="0.25">
      <c r="A74" s="1" t="s">
        <v>130</v>
      </c>
      <c r="B74" s="6" t="s">
        <v>7</v>
      </c>
      <c r="C74" s="31"/>
    </row>
    <row r="75" spans="1:3" x14ac:dyDescent="0.25">
      <c r="A75" s="1" t="s">
        <v>131</v>
      </c>
      <c r="B75" s="6" t="s">
        <v>7</v>
      </c>
      <c r="C75" s="31"/>
    </row>
    <row r="76" spans="1:3" x14ac:dyDescent="0.25">
      <c r="A76" s="1" t="s">
        <v>134</v>
      </c>
      <c r="B76" s="6" t="s">
        <v>7</v>
      </c>
      <c r="C76" s="31"/>
    </row>
    <row r="77" spans="1:3" x14ac:dyDescent="0.25">
      <c r="A77" s="57" t="s">
        <v>133</v>
      </c>
      <c r="B77" s="6" t="s">
        <v>7</v>
      </c>
      <c r="C77" s="31"/>
    </row>
    <row r="78" spans="1:3" x14ac:dyDescent="0.25">
      <c r="A78" s="57" t="s">
        <v>58</v>
      </c>
      <c r="B78" s="6" t="s">
        <v>7</v>
      </c>
      <c r="C78" s="31"/>
    </row>
    <row r="79" spans="1:3" x14ac:dyDescent="0.25">
      <c r="A79" s="57" t="s">
        <v>135</v>
      </c>
      <c r="B79" s="6" t="s">
        <v>7</v>
      </c>
      <c r="C79" s="31"/>
    </row>
    <row r="80" spans="1:3" x14ac:dyDescent="0.25">
      <c r="A80" s="1" t="s">
        <v>136</v>
      </c>
      <c r="B80" s="6" t="s">
        <v>16</v>
      </c>
      <c r="C80" s="31"/>
    </row>
    <row r="81" spans="1:3" x14ac:dyDescent="0.25">
      <c r="A81" s="1" t="s">
        <v>137</v>
      </c>
      <c r="B81" s="6" t="s">
        <v>16</v>
      </c>
      <c r="C81" s="31"/>
    </row>
    <row r="82" spans="1:3" x14ac:dyDescent="0.25">
      <c r="A82" s="60" t="s">
        <v>156</v>
      </c>
      <c r="B82" s="6" t="s">
        <v>22</v>
      </c>
      <c r="C82" s="31"/>
    </row>
    <row r="83" spans="1:3" ht="30" x14ac:dyDescent="0.25">
      <c r="A83" s="1" t="s">
        <v>138</v>
      </c>
      <c r="B83" s="6" t="s">
        <v>23</v>
      </c>
      <c r="C83" s="31"/>
    </row>
    <row r="84" spans="1:3" ht="30" x14ac:dyDescent="0.25">
      <c r="A84" s="1" t="s">
        <v>139</v>
      </c>
      <c r="B84" s="6" t="s">
        <v>7</v>
      </c>
      <c r="C84" s="31"/>
    </row>
    <row r="85" spans="1:3" x14ac:dyDescent="0.25">
      <c r="A85" s="57" t="s">
        <v>57</v>
      </c>
      <c r="B85" s="6" t="s">
        <v>7</v>
      </c>
      <c r="C85" s="31"/>
    </row>
    <row r="86" spans="1:3" x14ac:dyDescent="0.25">
      <c r="A86" s="11" t="s">
        <v>140</v>
      </c>
      <c r="B86" s="6" t="s">
        <v>7</v>
      </c>
      <c r="C86" s="31"/>
    </row>
    <row r="87" spans="1:3" x14ac:dyDescent="0.25">
      <c r="A87" s="25" t="s">
        <v>141</v>
      </c>
      <c r="B87" s="6" t="s">
        <v>7</v>
      </c>
      <c r="C87" s="31"/>
    </row>
    <row r="88" spans="1:3" x14ac:dyDescent="0.25">
      <c r="A88" s="61" t="s">
        <v>142</v>
      </c>
      <c r="B88" s="6" t="s">
        <v>7</v>
      </c>
      <c r="C88" s="31"/>
    </row>
    <row r="89" spans="1:3" x14ac:dyDescent="0.25">
      <c r="A89" s="61" t="s">
        <v>143</v>
      </c>
      <c r="B89" s="6" t="s">
        <v>7</v>
      </c>
      <c r="C89" s="31"/>
    </row>
    <row r="90" spans="1:3" ht="17.25" x14ac:dyDescent="0.25">
      <c r="A90" s="62" t="s">
        <v>24</v>
      </c>
      <c r="B90" s="6" t="s">
        <v>64</v>
      </c>
      <c r="C90" s="33"/>
    </row>
    <row r="91" spans="1:3" ht="31.5" customHeight="1" x14ac:dyDescent="0.25">
      <c r="A91" s="1" t="s">
        <v>147</v>
      </c>
      <c r="B91" s="6" t="s">
        <v>160</v>
      </c>
      <c r="C91" s="31"/>
    </row>
    <row r="92" spans="1:3" ht="30" x14ac:dyDescent="0.25">
      <c r="A92" s="1" t="s">
        <v>159</v>
      </c>
      <c r="B92" s="6" t="s">
        <v>148</v>
      </c>
      <c r="C92" s="31"/>
    </row>
    <row r="93" spans="1:3" ht="30" x14ac:dyDescent="0.25">
      <c r="A93" s="1" t="s">
        <v>158</v>
      </c>
      <c r="B93" s="6" t="s">
        <v>52</v>
      </c>
      <c r="C93" s="31"/>
    </row>
    <row r="94" spans="1:3" ht="30" x14ac:dyDescent="0.25">
      <c r="A94" s="1" t="s">
        <v>157</v>
      </c>
      <c r="B94" s="6" t="s">
        <v>52</v>
      </c>
      <c r="C94" s="31"/>
    </row>
    <row r="95" spans="1:3" x14ac:dyDescent="0.25">
      <c r="A95" s="99" t="s">
        <v>189</v>
      </c>
      <c r="B95" s="6" t="s">
        <v>63</v>
      </c>
      <c r="C95" s="40"/>
    </row>
    <row r="96" spans="1:3" x14ac:dyDescent="0.25">
      <c r="A96" s="99" t="s">
        <v>190</v>
      </c>
      <c r="B96" s="6" t="s">
        <v>63</v>
      </c>
      <c r="C96" s="40"/>
    </row>
    <row r="97" spans="1:3" x14ac:dyDescent="0.25">
      <c r="A97" s="57" t="s">
        <v>145</v>
      </c>
      <c r="B97" s="6" t="s">
        <v>7</v>
      </c>
      <c r="C97" s="31"/>
    </row>
    <row r="98" spans="1:3" ht="15.75" thickBot="1" x14ac:dyDescent="0.3">
      <c r="A98" s="34" t="s">
        <v>144</v>
      </c>
      <c r="B98" s="35" t="s">
        <v>7</v>
      </c>
      <c r="C98" s="36"/>
    </row>
    <row r="99" spans="1:3" ht="15.75" thickBot="1" x14ac:dyDescent="0.3">
      <c r="A99" s="12"/>
    </row>
    <row r="100" spans="1:3" ht="15.75" thickBot="1" x14ac:dyDescent="0.3">
      <c r="A100" s="204" t="s">
        <v>230</v>
      </c>
      <c r="B100" s="204"/>
      <c r="C100" s="150">
        <f>(SUM(C3:C98))/96</f>
        <v>0</v>
      </c>
    </row>
    <row r="102" spans="1:3" ht="15.75" x14ac:dyDescent="0.25">
      <c r="A102" s="177" t="s">
        <v>227</v>
      </c>
      <c r="B102" s="177"/>
      <c r="C102" s="177"/>
    </row>
    <row r="103" spans="1:3" x14ac:dyDescent="0.25">
      <c r="A103" s="41"/>
      <c r="B103" s="41"/>
      <c r="C103" s="85"/>
    </row>
    <row r="104" spans="1:3" x14ac:dyDescent="0.25">
      <c r="A104" s="12"/>
      <c r="C104" s="12"/>
    </row>
  </sheetData>
  <mergeCells count="21">
    <mergeCell ref="A1:C1"/>
    <mergeCell ref="A45:A46"/>
    <mergeCell ref="A20:A21"/>
    <mergeCell ref="A3:A4"/>
    <mergeCell ref="A5:A6"/>
    <mergeCell ref="A7:A8"/>
    <mergeCell ref="A9:A10"/>
    <mergeCell ref="A15:A16"/>
    <mergeCell ref="A24:A27"/>
    <mergeCell ref="A28:A31"/>
    <mergeCell ref="A37:A40"/>
    <mergeCell ref="A17:A18"/>
    <mergeCell ref="A22:A23"/>
    <mergeCell ref="A41:A44"/>
    <mergeCell ref="A102:C102"/>
    <mergeCell ref="A100:B100"/>
    <mergeCell ref="A11:A12"/>
    <mergeCell ref="A13:A14"/>
    <mergeCell ref="A56:A57"/>
    <mergeCell ref="A60:A61"/>
    <mergeCell ref="A62:A63"/>
  </mergeCells>
  <pageMargins left="0.25" right="0.25" top="0.75" bottom="0.75" header="0.3" footer="0.3"/>
  <pageSetup paperSize="9" orientation="landscape" r:id="rId1"/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="60" zoomScaleNormal="100" workbookViewId="0">
      <selection activeCell="C4" sqref="C4"/>
    </sheetView>
  </sheetViews>
  <sheetFormatPr defaultRowHeight="15" x14ac:dyDescent="0.25"/>
  <cols>
    <col min="1" max="1" width="63.28515625" style="12" customWidth="1"/>
    <col min="2" max="2" width="17.5703125" style="2" customWidth="1"/>
    <col min="3" max="3" width="20.42578125" style="12" customWidth="1"/>
    <col min="4" max="4" width="23.42578125" style="12" customWidth="1"/>
    <col min="5" max="16384" width="9.140625" style="12"/>
  </cols>
  <sheetData>
    <row r="1" spans="1:3" ht="28.5" customHeight="1" x14ac:dyDescent="0.25">
      <c r="A1" s="207" t="s">
        <v>179</v>
      </c>
      <c r="B1" s="208"/>
      <c r="C1" s="209"/>
    </row>
    <row r="2" spans="1:3" ht="30" x14ac:dyDescent="0.25">
      <c r="A2" s="97" t="s">
        <v>0</v>
      </c>
      <c r="B2" s="17" t="s">
        <v>1</v>
      </c>
      <c r="C2" s="98" t="s">
        <v>222</v>
      </c>
    </row>
    <row r="3" spans="1:3" ht="30" x14ac:dyDescent="0.25">
      <c r="A3" s="1" t="s">
        <v>152</v>
      </c>
      <c r="B3" s="6" t="s">
        <v>52</v>
      </c>
      <c r="C3" s="90"/>
    </row>
    <row r="4" spans="1:3" x14ac:dyDescent="0.25">
      <c r="A4" s="57" t="s">
        <v>60</v>
      </c>
      <c r="B4" s="6" t="s">
        <v>62</v>
      </c>
      <c r="C4" s="90"/>
    </row>
    <row r="5" spans="1:3" ht="21" customHeight="1" x14ac:dyDescent="0.25">
      <c r="A5" s="221" t="s">
        <v>167</v>
      </c>
      <c r="B5" s="6" t="s">
        <v>61</v>
      </c>
      <c r="C5" s="90"/>
    </row>
    <row r="6" spans="1:3" ht="19.5" customHeight="1" x14ac:dyDescent="0.25">
      <c r="A6" s="203"/>
      <c r="B6" s="6" t="s">
        <v>63</v>
      </c>
      <c r="C6" s="90"/>
    </row>
    <row r="7" spans="1:3" ht="22.5" customHeight="1" x14ac:dyDescent="0.25">
      <c r="A7" s="32" t="s">
        <v>180</v>
      </c>
      <c r="B7" s="6" t="s">
        <v>63</v>
      </c>
      <c r="C7" s="90"/>
    </row>
    <row r="8" spans="1:3" ht="30" x14ac:dyDescent="0.25">
      <c r="A8" s="1" t="s">
        <v>181</v>
      </c>
      <c r="B8" s="6" t="s">
        <v>63</v>
      </c>
      <c r="C8" s="90"/>
    </row>
    <row r="9" spans="1:3" x14ac:dyDescent="0.25">
      <c r="A9" s="222" t="s">
        <v>183</v>
      </c>
      <c r="B9" s="6" t="s">
        <v>61</v>
      </c>
      <c r="C9" s="90"/>
    </row>
    <row r="10" spans="1:3" x14ac:dyDescent="0.25">
      <c r="A10" s="203"/>
      <c r="B10" s="6" t="s">
        <v>63</v>
      </c>
      <c r="C10" s="90"/>
    </row>
    <row r="11" spans="1:3" x14ac:dyDescent="0.25">
      <c r="A11" s="222" t="s">
        <v>184</v>
      </c>
      <c r="B11" s="6" t="s">
        <v>61</v>
      </c>
      <c r="C11" s="90"/>
    </row>
    <row r="12" spans="1:3" x14ac:dyDescent="0.25">
      <c r="A12" s="203"/>
      <c r="B12" s="6" t="s">
        <v>63</v>
      </c>
      <c r="C12" s="90"/>
    </row>
    <row r="13" spans="1:3" x14ac:dyDescent="0.25">
      <c r="A13" s="222" t="s">
        <v>185</v>
      </c>
      <c r="B13" s="6" t="s">
        <v>61</v>
      </c>
      <c r="C13" s="90"/>
    </row>
    <row r="14" spans="1:3" x14ac:dyDescent="0.25">
      <c r="A14" s="203"/>
      <c r="B14" s="6" t="s">
        <v>63</v>
      </c>
      <c r="C14" s="90"/>
    </row>
    <row r="15" spans="1:3" x14ac:dyDescent="0.25">
      <c r="A15" s="222" t="s">
        <v>166</v>
      </c>
      <c r="B15" s="6" t="s">
        <v>61</v>
      </c>
      <c r="C15" s="90"/>
    </row>
    <row r="16" spans="1:3" x14ac:dyDescent="0.25">
      <c r="A16" s="203"/>
      <c r="B16" s="6" t="s">
        <v>63</v>
      </c>
      <c r="C16" s="90"/>
    </row>
    <row r="17" spans="1:12" x14ac:dyDescent="0.25">
      <c r="A17" s="222" t="s">
        <v>186</v>
      </c>
      <c r="B17" s="6" t="s">
        <v>61</v>
      </c>
      <c r="C17" s="90"/>
    </row>
    <row r="18" spans="1:12" x14ac:dyDescent="0.25">
      <c r="A18" s="203"/>
      <c r="B18" s="6" t="s">
        <v>63</v>
      </c>
      <c r="C18" s="90"/>
    </row>
    <row r="19" spans="1:12" ht="22.5" customHeight="1" x14ac:dyDescent="0.25">
      <c r="A19" s="57" t="s">
        <v>187</v>
      </c>
      <c r="B19" s="6" t="s">
        <v>62</v>
      </c>
      <c r="C19" s="90"/>
    </row>
    <row r="20" spans="1:12" x14ac:dyDescent="0.25">
      <c r="A20" s="57" t="s">
        <v>165</v>
      </c>
      <c r="B20" s="6" t="s">
        <v>62</v>
      </c>
      <c r="C20" s="90"/>
    </row>
    <row r="21" spans="1:12" x14ac:dyDescent="0.25">
      <c r="A21" s="1" t="s">
        <v>164</v>
      </c>
      <c r="B21" s="6" t="s">
        <v>82</v>
      </c>
      <c r="C21" s="90"/>
    </row>
    <row r="22" spans="1:12" ht="30" x14ac:dyDescent="0.25">
      <c r="A22" s="1" t="s">
        <v>163</v>
      </c>
      <c r="B22" s="6" t="s">
        <v>52</v>
      </c>
      <c r="C22" s="90"/>
    </row>
    <row r="23" spans="1:12" x14ac:dyDescent="0.25">
      <c r="A23" s="219" t="s">
        <v>162</v>
      </c>
      <c r="B23" s="6" t="s">
        <v>61</v>
      </c>
      <c r="C23" s="90"/>
    </row>
    <row r="24" spans="1:12" x14ac:dyDescent="0.25">
      <c r="A24" s="220"/>
      <c r="B24" s="6" t="s">
        <v>63</v>
      </c>
      <c r="C24" s="90"/>
    </row>
    <row r="25" spans="1:12" x14ac:dyDescent="0.25">
      <c r="A25" s="219" t="s">
        <v>161</v>
      </c>
      <c r="B25" s="6" t="s">
        <v>61</v>
      </c>
      <c r="C25" s="90"/>
      <c r="L25" s="12" t="s">
        <v>182</v>
      </c>
    </row>
    <row r="26" spans="1:12" x14ac:dyDescent="0.25">
      <c r="A26" s="220"/>
      <c r="B26" s="6" t="s">
        <v>63</v>
      </c>
      <c r="C26" s="90"/>
    </row>
    <row r="27" spans="1:12" x14ac:dyDescent="0.25">
      <c r="A27" s="219" t="s">
        <v>188</v>
      </c>
      <c r="B27" s="6" t="s">
        <v>62</v>
      </c>
      <c r="C27" s="90"/>
    </row>
    <row r="28" spans="1:12" x14ac:dyDescent="0.25">
      <c r="A28" s="220"/>
      <c r="B28" s="6" t="s">
        <v>63</v>
      </c>
      <c r="C28" s="90"/>
    </row>
    <row r="29" spans="1:12" x14ac:dyDescent="0.25">
      <c r="A29" s="100" t="s">
        <v>151</v>
      </c>
      <c r="B29" s="6" t="s">
        <v>52</v>
      </c>
      <c r="C29" s="90"/>
    </row>
    <row r="30" spans="1:12" s="38" customFormat="1" ht="45.75" thickBot="1" x14ac:dyDescent="0.3">
      <c r="A30" s="101" t="s">
        <v>150</v>
      </c>
      <c r="B30" s="93" t="s">
        <v>52</v>
      </c>
      <c r="C30" s="102"/>
    </row>
    <row r="31" spans="1:12" s="38" customFormat="1" ht="15.75" thickBot="1" x14ac:dyDescent="0.3">
      <c r="A31" s="95"/>
      <c r="B31" s="96"/>
      <c r="C31" s="94"/>
    </row>
    <row r="32" spans="1:12" ht="23.25" customHeight="1" thickBot="1" x14ac:dyDescent="0.3">
      <c r="A32" s="223" t="s">
        <v>230</v>
      </c>
      <c r="B32" s="224"/>
      <c r="C32" s="149">
        <f>(SUM(C3:C30))/35</f>
        <v>0</v>
      </c>
    </row>
    <row r="33" spans="1:3" x14ac:dyDescent="0.25">
      <c r="A33" s="204"/>
      <c r="B33" s="204"/>
      <c r="C33" s="92"/>
    </row>
    <row r="34" spans="1:3" ht="44.25" customHeight="1" x14ac:dyDescent="0.25">
      <c r="A34" s="177" t="s">
        <v>223</v>
      </c>
      <c r="B34" s="177"/>
      <c r="C34" s="177"/>
    </row>
    <row r="35" spans="1:3" x14ac:dyDescent="0.25">
      <c r="A35" s="41"/>
      <c r="B35" s="41"/>
      <c r="C35" s="85"/>
    </row>
    <row r="37" spans="1:3" x14ac:dyDescent="0.25">
      <c r="A37" s="217" t="s">
        <v>224</v>
      </c>
      <c r="B37" s="217"/>
      <c r="C37" s="217"/>
    </row>
    <row r="38" spans="1:3" x14ac:dyDescent="0.25">
      <c r="A38" s="217"/>
      <c r="B38" s="217"/>
      <c r="C38" s="217"/>
    </row>
    <row r="39" spans="1:3" x14ac:dyDescent="0.25">
      <c r="A39" s="217"/>
      <c r="B39" s="217"/>
      <c r="C39" s="217"/>
    </row>
    <row r="41" spans="1:3" x14ac:dyDescent="0.25">
      <c r="A41" s="218" t="s">
        <v>225</v>
      </c>
      <c r="B41" s="218"/>
      <c r="C41" s="218"/>
    </row>
  </sheetData>
  <mergeCells count="15">
    <mergeCell ref="A37:C39"/>
    <mergeCell ref="A34:C34"/>
    <mergeCell ref="A41:C41"/>
    <mergeCell ref="A33:B33"/>
    <mergeCell ref="A1:C1"/>
    <mergeCell ref="A23:A24"/>
    <mergeCell ref="A25:A26"/>
    <mergeCell ref="A27:A28"/>
    <mergeCell ref="A5:A6"/>
    <mergeCell ref="A9:A10"/>
    <mergeCell ref="A11:A12"/>
    <mergeCell ref="A13:A14"/>
    <mergeCell ref="A15:A16"/>
    <mergeCell ref="A17:A18"/>
    <mergeCell ref="A32:B32"/>
  </mergeCells>
  <pageMargins left="0.25" right="0.25" top="0.75" bottom="0.75" header="0.3" footer="0.3"/>
  <pageSetup paperSize="9" orientation="landscape" r:id="rId1"/>
  <rowBreaks count="1" manualBreakCount="1">
    <brk id="2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60" zoomScaleNormal="100" workbookViewId="0">
      <selection activeCell="C4" sqref="C4"/>
    </sheetView>
  </sheetViews>
  <sheetFormatPr defaultRowHeight="15" x14ac:dyDescent="0.25"/>
  <cols>
    <col min="1" max="1" width="56.28515625" style="12" customWidth="1"/>
    <col min="2" max="2" width="19.7109375" style="12" customWidth="1"/>
    <col min="3" max="3" width="14.85546875" style="12" customWidth="1"/>
    <col min="4" max="16384" width="9.140625" style="12"/>
  </cols>
  <sheetData>
    <row r="1" spans="1:11" ht="24" customHeight="1" x14ac:dyDescent="0.25">
      <c r="A1" s="207" t="s">
        <v>87</v>
      </c>
      <c r="B1" s="208"/>
      <c r="C1" s="209"/>
    </row>
    <row r="2" spans="1:11" ht="30.75" thickBot="1" x14ac:dyDescent="0.3">
      <c r="A2" s="23" t="s">
        <v>0</v>
      </c>
      <c r="B2" s="24" t="s">
        <v>221</v>
      </c>
      <c r="C2" s="78" t="s">
        <v>216</v>
      </c>
    </row>
    <row r="3" spans="1:11" x14ac:dyDescent="0.25">
      <c r="A3" s="66" t="s">
        <v>205</v>
      </c>
      <c r="B3" s="67" t="s">
        <v>210</v>
      </c>
      <c r="C3" s="87"/>
    </row>
    <row r="4" spans="1:11" x14ac:dyDescent="0.25">
      <c r="A4" s="68" t="s">
        <v>206</v>
      </c>
      <c r="B4" s="69" t="s">
        <v>62</v>
      </c>
      <c r="C4" s="88"/>
    </row>
    <row r="5" spans="1:11" x14ac:dyDescent="0.25">
      <c r="A5" s="68" t="s">
        <v>207</v>
      </c>
      <c r="B5" s="69" t="s">
        <v>62</v>
      </c>
      <c r="C5" s="88"/>
    </row>
    <row r="6" spans="1:11" ht="19.5" customHeight="1" thickBot="1" x14ac:dyDescent="0.3">
      <c r="A6" s="108" t="s">
        <v>208</v>
      </c>
      <c r="B6" s="109" t="s">
        <v>62</v>
      </c>
      <c r="C6" s="110"/>
    </row>
    <row r="7" spans="1:11" ht="18" customHeight="1" thickTop="1" x14ac:dyDescent="0.25">
      <c r="A7" s="225" t="s">
        <v>263</v>
      </c>
      <c r="B7" s="111" t="s">
        <v>149</v>
      </c>
      <c r="C7" s="112"/>
    </row>
    <row r="8" spans="1:11" ht="18" customHeight="1" x14ac:dyDescent="0.25">
      <c r="A8" s="203"/>
      <c r="B8" s="6" t="s">
        <v>63</v>
      </c>
      <c r="C8" s="90"/>
    </row>
    <row r="9" spans="1:11" ht="77.25" x14ac:dyDescent="0.25">
      <c r="A9" s="106" t="s">
        <v>228</v>
      </c>
      <c r="B9" s="107" t="s">
        <v>229</v>
      </c>
      <c r="C9" s="89"/>
    </row>
    <row r="10" spans="1:11" ht="24" customHeight="1" x14ac:dyDescent="0.25">
      <c r="A10" s="11" t="s">
        <v>264</v>
      </c>
      <c r="B10" s="13" t="s">
        <v>62</v>
      </c>
      <c r="C10" s="90"/>
    </row>
    <row r="11" spans="1:11" x14ac:dyDescent="0.25">
      <c r="A11" s="57" t="s">
        <v>193</v>
      </c>
      <c r="B11" s="13" t="s">
        <v>62</v>
      </c>
      <c r="C11" s="90"/>
      <c r="K11" s="148"/>
    </row>
    <row r="12" spans="1:11" x14ac:dyDescent="0.25">
      <c r="A12" s="57" t="s">
        <v>274</v>
      </c>
      <c r="B12" s="13" t="s">
        <v>63</v>
      </c>
      <c r="C12" s="90"/>
      <c r="K12" s="148"/>
    </row>
    <row r="13" spans="1:11" x14ac:dyDescent="0.25">
      <c r="A13" s="57" t="s">
        <v>194</v>
      </c>
      <c r="B13" s="13" t="s">
        <v>62</v>
      </c>
      <c r="C13" s="90"/>
    </row>
    <row r="14" spans="1:11" x14ac:dyDescent="0.25">
      <c r="A14" s="57" t="s">
        <v>273</v>
      </c>
      <c r="B14" s="13" t="s">
        <v>62</v>
      </c>
      <c r="C14" s="90"/>
    </row>
    <row r="15" spans="1:11" x14ac:dyDescent="0.25">
      <c r="A15" s="57" t="s">
        <v>195</v>
      </c>
      <c r="B15" s="13" t="s">
        <v>62</v>
      </c>
      <c r="C15" s="90"/>
    </row>
    <row r="16" spans="1:11" ht="30" x14ac:dyDescent="0.25">
      <c r="A16" s="1" t="s">
        <v>196</v>
      </c>
      <c r="B16" s="13" t="s">
        <v>62</v>
      </c>
      <c r="C16" s="90"/>
    </row>
    <row r="17" spans="1:3" ht="21.75" customHeight="1" x14ac:dyDescent="0.25">
      <c r="A17" s="1" t="s">
        <v>197</v>
      </c>
      <c r="B17" s="13" t="s">
        <v>62</v>
      </c>
      <c r="C17" s="90"/>
    </row>
    <row r="18" spans="1:3" x14ac:dyDescent="0.25">
      <c r="A18" s="58" t="s">
        <v>198</v>
      </c>
      <c r="B18" s="13" t="s">
        <v>62</v>
      </c>
      <c r="C18" s="90"/>
    </row>
    <row r="19" spans="1:3" x14ac:dyDescent="0.25">
      <c r="A19" s="63" t="s">
        <v>199</v>
      </c>
      <c r="B19" s="13" t="s">
        <v>62</v>
      </c>
      <c r="C19" s="90"/>
    </row>
    <row r="20" spans="1:3" x14ac:dyDescent="0.25">
      <c r="A20" s="63" t="s">
        <v>200</v>
      </c>
      <c r="B20" s="13" t="s">
        <v>62</v>
      </c>
      <c r="C20" s="90"/>
    </row>
    <row r="21" spans="1:3" x14ac:dyDescent="0.25">
      <c r="A21" s="63" t="s">
        <v>201</v>
      </c>
      <c r="B21" s="13" t="s">
        <v>62</v>
      </c>
      <c r="C21" s="90"/>
    </row>
    <row r="22" spans="1:3" x14ac:dyDescent="0.25">
      <c r="A22" s="63" t="s">
        <v>202</v>
      </c>
      <c r="B22" s="13" t="s">
        <v>62</v>
      </c>
      <c r="C22" s="90"/>
    </row>
    <row r="23" spans="1:3" x14ac:dyDescent="0.25">
      <c r="A23" s="57" t="s">
        <v>203</v>
      </c>
      <c r="B23" s="13" t="s">
        <v>62</v>
      </c>
      <c r="C23" s="90"/>
    </row>
    <row r="24" spans="1:3" ht="15.75" thickBot="1" x14ac:dyDescent="0.3">
      <c r="A24" s="86" t="s">
        <v>204</v>
      </c>
      <c r="B24" s="28" t="s">
        <v>62</v>
      </c>
      <c r="C24" s="91"/>
    </row>
    <row r="25" spans="1:3" ht="15.75" thickBot="1" x14ac:dyDescent="0.3">
      <c r="A25" s="103"/>
      <c r="B25" s="104"/>
      <c r="C25" s="105"/>
    </row>
    <row r="26" spans="1:3" ht="19.5" customHeight="1" thickBot="1" x14ac:dyDescent="0.3">
      <c r="A26" s="227" t="s">
        <v>231</v>
      </c>
      <c r="B26" s="228"/>
      <c r="C26" s="149">
        <f>(SUM(C3:C24))/21</f>
        <v>0</v>
      </c>
    </row>
    <row r="28" spans="1:3" ht="37.5" customHeight="1" x14ac:dyDescent="0.25">
      <c r="A28" s="177" t="s">
        <v>223</v>
      </c>
      <c r="B28" s="177"/>
      <c r="C28" s="177"/>
    </row>
    <row r="29" spans="1:3" x14ac:dyDescent="0.25">
      <c r="A29" s="41"/>
      <c r="B29" s="41"/>
      <c r="C29" s="85"/>
    </row>
    <row r="30" spans="1:3" ht="30.75" customHeight="1" x14ac:dyDescent="0.25">
      <c r="A30" s="226" t="s">
        <v>209</v>
      </c>
      <c r="B30" s="226"/>
      <c r="C30" s="226"/>
    </row>
  </sheetData>
  <mergeCells count="5">
    <mergeCell ref="A1:C1"/>
    <mergeCell ref="A7:A8"/>
    <mergeCell ref="A30:C30"/>
    <mergeCell ref="A26:B26"/>
    <mergeCell ref="A28:C2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BreakPreview" zoomScale="60" zoomScaleNormal="100" workbookViewId="0">
      <selection activeCell="C4" sqref="C4"/>
    </sheetView>
  </sheetViews>
  <sheetFormatPr defaultRowHeight="15.75" x14ac:dyDescent="0.25"/>
  <cols>
    <col min="1" max="1" width="53.85546875" style="8" customWidth="1"/>
    <col min="2" max="2" width="13.5703125" style="9" customWidth="1"/>
    <col min="3" max="3" width="15.7109375" style="8" customWidth="1"/>
    <col min="4" max="16384" width="9.140625" style="8"/>
  </cols>
  <sheetData>
    <row r="1" spans="1:3" ht="29.25" customHeight="1" thickBot="1" x14ac:dyDescent="0.3">
      <c r="A1" s="230" t="s">
        <v>90</v>
      </c>
      <c r="B1" s="231"/>
      <c r="C1" s="232"/>
    </row>
    <row r="2" spans="1:3" ht="30.75" thickBot="1" x14ac:dyDescent="0.3">
      <c r="A2" s="82" t="s">
        <v>88</v>
      </c>
      <c r="B2" s="83" t="s">
        <v>1</v>
      </c>
      <c r="C2" s="84" t="s">
        <v>216</v>
      </c>
    </row>
    <row r="3" spans="1:3" ht="32.25" thickTop="1" x14ac:dyDescent="0.25">
      <c r="A3" s="79" t="s">
        <v>170</v>
      </c>
      <c r="B3" s="80" t="s">
        <v>52</v>
      </c>
      <c r="C3" s="81"/>
    </row>
    <row r="4" spans="1:3" ht="31.5" x14ac:dyDescent="0.25">
      <c r="A4" s="5" t="s">
        <v>168</v>
      </c>
      <c r="B4" s="14" t="s">
        <v>52</v>
      </c>
      <c r="C4" s="74"/>
    </row>
    <row r="5" spans="1:3" ht="31.5" x14ac:dyDescent="0.25">
      <c r="A5" s="5" t="s">
        <v>169</v>
      </c>
      <c r="B5" s="14" t="s">
        <v>52</v>
      </c>
      <c r="C5" s="74"/>
    </row>
    <row r="6" spans="1:3" ht="31.5" x14ac:dyDescent="0.25">
      <c r="A6" s="5" t="s">
        <v>171</v>
      </c>
      <c r="B6" s="14" t="s">
        <v>89</v>
      </c>
      <c r="C6" s="74"/>
    </row>
    <row r="7" spans="1:3" ht="31.5" x14ac:dyDescent="0.25">
      <c r="A7" s="5" t="s">
        <v>172</v>
      </c>
      <c r="B7" s="14" t="s">
        <v>89</v>
      </c>
      <c r="C7" s="74"/>
    </row>
    <row r="8" spans="1:3" ht="31.5" x14ac:dyDescent="0.25">
      <c r="A8" s="5" t="s">
        <v>217</v>
      </c>
      <c r="B8" s="14" t="s">
        <v>89</v>
      </c>
      <c r="C8" s="74"/>
    </row>
    <row r="9" spans="1:3" ht="31.5" x14ac:dyDescent="0.25">
      <c r="A9" s="5" t="s">
        <v>218</v>
      </c>
      <c r="B9" s="14" t="s">
        <v>89</v>
      </c>
      <c r="C9" s="74"/>
    </row>
    <row r="10" spans="1:3" ht="31.5" x14ac:dyDescent="0.25">
      <c r="A10" s="5" t="s">
        <v>174</v>
      </c>
      <c r="B10" s="14" t="s">
        <v>89</v>
      </c>
      <c r="C10" s="74"/>
    </row>
    <row r="11" spans="1:3" ht="31.5" x14ac:dyDescent="0.25">
      <c r="A11" s="5" t="s">
        <v>173</v>
      </c>
      <c r="B11" s="14" t="s">
        <v>62</v>
      </c>
      <c r="C11" s="74"/>
    </row>
    <row r="12" spans="1:3" ht="31.5" x14ac:dyDescent="0.25">
      <c r="A12" s="5" t="s">
        <v>175</v>
      </c>
      <c r="B12" s="14" t="s">
        <v>62</v>
      </c>
      <c r="C12" s="74"/>
    </row>
    <row r="13" spans="1:3" ht="31.5" x14ac:dyDescent="0.25">
      <c r="A13" s="5" t="s">
        <v>175</v>
      </c>
      <c r="B13" s="14" t="s">
        <v>89</v>
      </c>
      <c r="C13" s="74"/>
    </row>
    <row r="14" spans="1:3" ht="31.5" x14ac:dyDescent="0.25">
      <c r="A14" s="5" t="s">
        <v>176</v>
      </c>
      <c r="B14" s="14" t="s">
        <v>62</v>
      </c>
      <c r="C14" s="74"/>
    </row>
    <row r="15" spans="1:3" ht="31.5" x14ac:dyDescent="0.25">
      <c r="A15" s="5" t="s">
        <v>176</v>
      </c>
      <c r="B15" s="14" t="s">
        <v>89</v>
      </c>
      <c r="C15" s="74"/>
    </row>
    <row r="16" spans="1:3" ht="31.5" x14ac:dyDescent="0.25">
      <c r="A16" s="5" t="s">
        <v>177</v>
      </c>
      <c r="B16" s="14" t="s">
        <v>62</v>
      </c>
      <c r="C16" s="74"/>
    </row>
    <row r="17" spans="1:3" ht="32.25" thickBot="1" x14ac:dyDescent="0.3">
      <c r="A17" s="75" t="s">
        <v>178</v>
      </c>
      <c r="B17" s="76" t="s">
        <v>89</v>
      </c>
      <c r="C17" s="77"/>
    </row>
    <row r="18" spans="1:3" ht="16.5" thickBot="1" x14ac:dyDescent="0.3">
      <c r="A18" s="113"/>
      <c r="B18" s="114"/>
      <c r="C18" s="115"/>
    </row>
    <row r="19" spans="1:3" ht="16.5" thickBot="1" x14ac:dyDescent="0.3">
      <c r="A19" s="227" t="s">
        <v>230</v>
      </c>
      <c r="B19" s="228"/>
      <c r="C19" s="147">
        <f>(SUM(C3:C17))/15</f>
        <v>0</v>
      </c>
    </row>
    <row r="21" spans="1:3" ht="35.25" customHeight="1" x14ac:dyDescent="0.25">
      <c r="A21" s="177" t="s">
        <v>220</v>
      </c>
      <c r="B21" s="177"/>
      <c r="C21" s="177"/>
    </row>
    <row r="23" spans="1:3" x14ac:dyDescent="0.25">
      <c r="A23" s="229" t="s">
        <v>219</v>
      </c>
      <c r="B23" s="229"/>
      <c r="C23" s="229"/>
    </row>
    <row r="24" spans="1:3" x14ac:dyDescent="0.25">
      <c r="A24" s="229"/>
      <c r="B24" s="229"/>
      <c r="C24" s="229"/>
    </row>
  </sheetData>
  <mergeCells count="4">
    <mergeCell ref="A23:C24"/>
    <mergeCell ref="A21:C21"/>
    <mergeCell ref="A1:C1"/>
    <mergeCell ref="A19:B19"/>
  </mergeCells>
  <pageMargins left="0.25" right="0.25" top="0.75" bottom="0.75" header="0.3" footer="0.3"/>
  <pageSetup paperSize="9" orientation="landscape" r:id="rId1"/>
  <rowBreaks count="1" manualBreakCount="1">
    <brk id="1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view="pageBreakPreview" zoomScale="60" zoomScaleNormal="100" workbookViewId="0">
      <selection activeCell="C4" sqref="C4"/>
    </sheetView>
  </sheetViews>
  <sheetFormatPr defaultRowHeight="15" x14ac:dyDescent="0.25"/>
  <cols>
    <col min="1" max="1" width="51.42578125" customWidth="1"/>
    <col min="2" max="2" width="14.85546875" customWidth="1"/>
  </cols>
  <sheetData>
    <row r="1" spans="1:2" ht="16.5" thickBot="1" x14ac:dyDescent="0.3">
      <c r="A1" s="71" t="s">
        <v>212</v>
      </c>
      <c r="B1" s="72" t="s">
        <v>213</v>
      </c>
    </row>
    <row r="2" spans="1:2" ht="16.5" thickBot="1" x14ac:dyDescent="0.3">
      <c r="A2" s="73" t="s">
        <v>215</v>
      </c>
      <c r="B2" s="146"/>
    </row>
    <row r="3" spans="1:2" ht="15.75" x14ac:dyDescent="0.25">
      <c r="A3" s="70"/>
      <c r="B3" s="70"/>
    </row>
    <row r="4" spans="1:2" ht="16.5" thickBot="1" x14ac:dyDescent="0.3">
      <c r="A4" s="70"/>
      <c r="B4" s="70"/>
    </row>
    <row r="5" spans="1:2" ht="44.25" customHeight="1" thickBot="1" x14ac:dyDescent="0.3">
      <c r="A5" s="233" t="s">
        <v>214</v>
      </c>
      <c r="B5" s="234"/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Felolvasólap</vt:lpstr>
      <vt:lpstr>Helyszín_színpad</vt:lpstr>
      <vt:lpstr>Technika</vt:lpstr>
      <vt:lpstr>Bútorzat és Dekor</vt:lpstr>
      <vt:lpstr>Programok</vt:lpstr>
      <vt:lpstr>Személyzet</vt:lpstr>
      <vt:lpstr>Szállítás</vt:lpstr>
      <vt:lpstr>Jutalék</vt:lpstr>
      <vt:lpstr>Programok!Nyomtatási_terület</vt:lpstr>
    </vt:vector>
  </TitlesOfParts>
  <Company>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Lesták Emese</dc:creator>
  <cp:lastModifiedBy>Dancs Melinda</cp:lastModifiedBy>
  <cp:lastPrinted>2016-07-28T08:11:52Z</cp:lastPrinted>
  <dcterms:created xsi:type="dcterms:W3CDTF">2015-04-09T11:04:21Z</dcterms:created>
  <dcterms:modified xsi:type="dcterms:W3CDTF">2016-07-28T08:12:01Z</dcterms:modified>
</cp:coreProperties>
</file>